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<sst xmlns="http://schemas.openxmlformats.org/spreadsheetml/2006/main" count="1059" uniqueCount="875">
  <si>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</si>
  <si>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</si>
  <si>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</si>
  <si>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</si>
  <si>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</si>
  <si>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</si>
  <si>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</si>
  <si>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</si>
  <si>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</si>
  <si>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</si>
  <si>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</si>
  <si>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</si>
  <si>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</si>
  <si>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</si>
  <si>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</si>
  <si>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</si>
  <si>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</si>
  <si>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</si>
  <si>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</si>
  <si>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</si>
  <si>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</si>
  <si>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</si>
  <si>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</si>
  <si>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</si>
  <si>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</si>
  <si>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</si>
  <si>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</si>
  <si>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</si>
  <si>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</si>
  <si>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</si>
  <si>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</si>
  <si>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</si>
  <si>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</si>
  <si>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</si>
  <si>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</si>
  <si>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</si>
  <si>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</si>
  <si>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</si>
  <si>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</si>
  <si>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</si>
  <si>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</si>
  <si>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</si>
  <si>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</si>
  <si>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</si>
  <si>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</si>
  <si>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</si>
  <si>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</si>
  <si>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</si>
  <si>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</si>
  <si>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</si>
  <si>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</si>
  <si>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</si>
  <si>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</si>
  <si>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</si>
  <si>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</si>
  <si>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</si>
  <si>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</si>
  <si>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</si>
  <si>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</si>
  <si>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</si>
  <si>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</si>
  <si>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</si>
  <si>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</si>
  <si>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</si>
  <si>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</si>
  <si>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</si>
  <si>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</si>
  <si>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</si>
  <si>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</si>
  <si>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</si>
  <si>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</si>
  <si>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</si>
  <si>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</si>
  <si>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</si>
  <si>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</si>
  <si>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</si>
  <si>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</si>
  <si>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</si>
  <si>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</si>
  <si>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</si>
  <si>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</si>
  <si>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</si>
  <si>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</si>
  <si>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</si>
  <si>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</si>
  <si>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</si>
  <si>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</si>
  <si>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</si>
  <si>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</si>
  <si>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</si>
  <si>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</si>
  <si>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</si>
  <si>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</si>
  <si>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</si>
  <si>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</si>
  <si>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</si>
  <si>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</si>
  <si>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</si>
  <si>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</si>
  <si>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</si>
  <si>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</si>
  <si>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</si>
  <si>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</si>
  <si>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</si>
  <si>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</si>
  <si>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</si>
  <si>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</si>
  <si>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</si>
  <si>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</si>
  <si>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</si>
  <si>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</si>
  <si>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</si>
  <si>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</si>
  <si>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</si>
  <si>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</si>
  <si>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</si>
  <si>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</si>
  <si>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</si>
  <si>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</si>
  <si>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</si>
  <si>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</si>
  <si>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</si>
  <si>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</si>
  <si>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</si>
  <si>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</si>
  <si>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</si>
  <si>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</si>
  <si>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</si>
  <si>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</si>
  <si>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</si>
  <si>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</si>
  <si>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</si>
  <si>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</si>
  <si>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</si>
  <si>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</si>
  <si>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</si>
  <si>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</si>
  <si>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</si>
  <si>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</si>
  <si>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</si>
  <si>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</si>
  <si>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</si>
  <si>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</si>
  <si>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</si>
  <si>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</si>
  <si>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</si>
  <si>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</si>
  <si>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</si>
  <si>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</si>
  <si>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</si>
  <si>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</si>
  <si>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</si>
  <si>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</si>
  <si>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</si>
  <si>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</si>
  <si>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</si>
  <si>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</si>
  <si>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</si>
  <si>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</si>
  <si>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</si>
  <si>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</si>
  <si>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</si>
  <si>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</si>
  <si>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</si>
  <si>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</si>
  <si>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</si>
  <si>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</si>
  <si>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</si>
  <si>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</si>
  <si>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</si>
  <si>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</si>
  <si>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</si>
  <si>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</si>
  <si>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</si>
  <si>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</si>
  <si>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</si>
  <si>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</si>
  <si>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</si>
  <si>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</si>
  <si>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</si>
  <si>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</si>
  <si>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</si>
  <si>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</si>
  <si>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</si>
  <si>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</si>
  <si>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</si>
  <si>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</si>
  <si>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</si>
  <si>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</si>
  <si>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</si>
  <si>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</si>
  <si>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</si>
  <si>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</si>
  <si>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</si>
  <si>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</si>
  <si>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</si>
  <si>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</si>
  <si>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</si>
  <si>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</si>
  <si>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</si>
  <si>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</si>
  <si>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</si>
  <si>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</si>
  <si>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</si>
  <si>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</si>
  <si>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</si>
  <si>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</si>
  <si>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</si>
  <si>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</si>
  <si>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</si>
  <si>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</si>
  <si>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</si>
  <si>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</si>
  <si>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</si>
  <si>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</si>
  <si>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</si>
  <si>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</si>
  <si>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</si>
  <si>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</si>
  <si>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</si>
  <si>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</si>
  <si>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</si>
  <si>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</si>
  <si>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</si>
  <si>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</si>
  <si>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</si>
  <si>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</si>
  <si>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</si>
  <si>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</si>
  <si>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</si>
  <si>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</si>
  <si>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</si>
  <si>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</si>
  <si>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</si>
  <si>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</si>
  <si>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</si>
  <si>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</si>
  <si>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</si>
  <si>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</si>
  <si>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</si>
  <si>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</si>
  <si>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</si>
  <si>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</si>
  <si>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</si>
  <si>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</si>
  <si>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</si>
  <si>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</si>
  <si>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</si>
  <si>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</si>
  <si>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</si>
  <si>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</si>
  <si>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</si>
  <si>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</si>
  <si>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</si>
  <si>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</si>
  <si>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</si>
  <si>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</si>
  <si>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</si>
  <si>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</si>
  <si>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</si>
  <si>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</si>
  <si>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</si>
  <si>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</si>
  <si>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</si>
  <si>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</si>
  <si>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</si>
  <si>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</si>
  <si>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</si>
  <si>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</si>
  <si>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</si>
  <si>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</si>
  <si>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</si>
  <si>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</si>
  <si>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</si>
  <si>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</si>
  <si>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</si>
  <si>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</si>
  <si>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</si>
  <si>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</si>
  <si>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</si>
  <si>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</si>
  <si>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</si>
  <si>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</si>
  <si>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</si>
  <si>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</si>
  <si>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</si>
  <si>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</si>
  <si>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</si>
  <si>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</si>
  <si>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</si>
  <si>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</si>
  <si>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</si>
  <si>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</si>
  <si>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</si>
  <si>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</si>
  <si>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</si>
  <si>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</si>
  <si>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</si>
  <si>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</si>
  <si>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</si>
  <si>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</si>
  <si>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</si>
  <si>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</si>
  <si>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</si>
  <si>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</si>
  <si>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</si>
  <si>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</si>
  <si>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</si>
  <si>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</si>
  <si>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</si>
  <si>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</si>
  <si>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</si>
  <si>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</si>
  <si>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</si>
  <si>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</si>
  <si>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</si>
  <si>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</si>
  <si>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</si>
  <si>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</si>
  <si>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</si>
  <si>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</si>
  <si>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</si>
  <si>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</si>
  <si>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</si>
  <si>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</si>
  <si>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</si>
  <si>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</si>
  <si>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</si>
  <si>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</si>
  <si>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</si>
  <si>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</si>
  <si>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</si>
  <si>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</si>
  <si>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</si>
  <si>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</si>
  <si>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</si>
  <si>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</si>
  <si>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</si>
  <si>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</si>
  <si>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</si>
  <si>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</si>
  <si>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</si>
  <si>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</si>
  <si>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</si>
  <si>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</si>
  <si>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</si>
  <si>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</si>
  <si>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</si>
  <si>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</si>
  <si>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</si>
  <si>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</si>
  <si>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</si>
  <si>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</si>
  <si>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</si>
  <si>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</si>
  <si>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</si>
  <si>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</si>
  <si>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</si>
  <si>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</si>
  <si>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</si>
  <si>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</si>
  <si>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</si>
  <si>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</si>
  <si>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</si>
  <si>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</si>
  <si>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</si>
  <si>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</si>
  <si>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</si>
  <si>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</si>
  <si>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</si>
  <si>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</si>
  <si>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</si>
  <si>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</si>
  <si>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</si>
  <si>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</si>
  <si>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</si>
  <si>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</si>
  <si>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</si>
  <si>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</si>
  <si>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</si>
  <si>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</si>
  <si>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</si>
  <si>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</si>
  <si>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</si>
  <si>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</si>
  <si>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</si>
  <si>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</si>
  <si>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</si>
  <si>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</si>
  <si>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</si>
  <si>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</si>
  <si>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</si>
  <si>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</si>
  <si>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</si>
  <si>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</si>
  <si>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</si>
  <si>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</si>
  <si>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</si>
  <si>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</si>
  <si>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</si>
  <si>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</si>
  <si>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</si>
  <si>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</si>
  <si>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</si>
  <si>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</si>
  <si>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</si>
  <si>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</si>
  <si>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</si>
  <si>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</si>
  <si>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</si>
  <si>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</si>
  <si>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</si>
  <si>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</si>
  <si>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</si>
  <si>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</si>
  <si>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</si>
  <si>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</si>
  <si>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</si>
  <si>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</si>
  <si>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</si>
  <si>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</si>
  <si>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</si>
  <si>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</si>
  <si>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</si>
  <si>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</si>
  <si>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</si>
  <si>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</si>
  <si>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</si>
  <si>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</si>
  <si>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</si>
  <si>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</si>
  <si>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</si>
  <si>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</si>
  <si>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</si>
  <si>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</si>
  <si>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</si>
  <si>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</si>
  <si>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</si>
  <si>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</si>
  <si>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</si>
  <si>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</si>
  <si>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</si>
  <si>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</si>
  <si>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</si>
  <si>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</si>
  <si>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</si>
  <si>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</si>
  <si>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</si>
  <si>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</si>
  <si>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</si>
  <si>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</si>
  <si>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</si>
  <si>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</si>
  <si>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</si>
  <si>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</si>
  <si>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</si>
  <si>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</si>
  <si>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</si>
  <si>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</si>
  <si>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</si>
  <si>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</si>
  <si>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</si>
  <si>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</si>
  <si>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</si>
  <si>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</si>
  <si>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</si>
  <si>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</si>
  <si>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</si>
  <si>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</si>
  <si>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</si>
  <si>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</si>
  <si>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</si>
  <si>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</si>
  <si>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</si>
  <si>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</si>
  <si>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</si>
  <si>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</si>
  <si>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</si>
  <si>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</si>
  <si>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</si>
  <si>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</si>
  <si>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</si>
  <si>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</si>
  <si>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</si>
  <si>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</si>
  <si>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</si>
  <si>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</si>
  <si>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</si>
  <si>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</si>
  <si>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</si>
  <si>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</si>
  <si>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</si>
  <si>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</si>
  <si>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</si>
  <si>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</si>
  <si>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</si>
  <si>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</si>
  <si>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</si>
  <si>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</si>
  <si>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</si>
  <si>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</si>
  <si>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</si>
  <si>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</si>
  <si>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</si>
  <si>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</si>
  <si>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</si>
  <si>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</si>
  <si>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</si>
  <si>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</si>
  <si>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</si>
  <si>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</si>
  <si>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</si>
  <si>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</si>
  <si>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</si>
  <si>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</si>
  <si>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</si>
  <si>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</si>
  <si>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</si>
  <si>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</si>
  <si>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</si>
  <si>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</si>
  <si>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</si>
  <si>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</si>
  <si>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</si>
  <si>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</si>
  <si>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</si>
  <si>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</si>
  <si>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</si>
  <si>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</si>
  <si>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</si>
  <si>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</si>
  <si>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</si>
  <si>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</si>
  <si>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</si>
  <si>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</si>
  <si>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</si>
  <si>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</si>
  <si>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</si>
  <si>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</si>
  <si>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</si>
  <si>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</si>
  <si>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</si>
  <si>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</si>
  <si>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</si>
  <si>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</si>
  <si>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</si>
  <si>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</si>
  <si>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</si>
  <si>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</si>
  <si>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</si>
  <si>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</si>
  <si>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</si>
  <si>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</si>
  <si>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</si>
  <si>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</si>
  <si>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</si>
  <si>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</si>
  <si>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</si>
  <si>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</si>
  <si>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</si>
  <si>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</si>
  <si>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</si>
  <si>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</si>
  <si>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</si>
  <si>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</si>
  <si>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</si>
  <si>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</si>
  <si>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</si>
  <si>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</si>
  <si>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</si>
  <si>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</si>
  <si>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</si>
  <si>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</si>
  <si>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</si>
  <si>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</si>
  <si>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</si>
  <si>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</si>
  <si>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</si>
  <si>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</si>
  <si>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</si>
  <si>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</si>
  <si>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</si>
  <si>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</si>
  <si>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</si>
  <si>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</si>
  <si>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</si>
  <si>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</si>
  <si>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</si>
  <si>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</si>
  <si>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</si>
  <si>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</si>
  <si>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</si>
  <si>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</si>
  <si>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</si>
  <si>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</si>
  <si>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</si>
  <si>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</si>
  <si>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</si>
  <si>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</si>
  <si>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</si>
  <si>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</si>
  <si>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</si>
  <si>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</si>
  <si>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</si>
  <si>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</si>
  <si>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</si>
  <si>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</si>
  <si>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</si>
  <si>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</si>
  <si>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</si>
  <si>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</si>
  <si>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</si>
  <si>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</si>
  <si>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</si>
  <si>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</si>
  <si>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</si>
  <si>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</si>
  <si>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</si>
  <si>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</si>
  <si>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</si>
  <si>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</si>
  <si>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</si>
  <si>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</si>
  <si>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</si>
  <si>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</si>
  <si>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</si>
  <si>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</si>
  <si>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</si>
  <si>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</si>
  <si>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</si>
  <si>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</si>
  <si>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</si>
  <si>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</si>
  <si>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</si>
  <si>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</si>
  <si>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</si>
  <si>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</si>
  <si>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</si>
  <si>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</si>
  <si>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</si>
  <si>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</si>
  <si>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</si>
  <si>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</si>
  <si>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</si>
  <si>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</si>
  <si>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</si>
  <si>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</si>
  <si>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</si>
  <si>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</si>
  <si>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</si>
  <si>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</si>
  <si>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</si>
  <si>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</si>
  <si>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</si>
  <si>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</si>
  <si>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</si>
  <si>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</si>
  <si>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</si>
  <si>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</si>
  <si>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</si>
  <si>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</si>
  <si>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</si>
  <si>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</si>
  <si>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</si>
  <si>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</si>
  <si>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</si>
  <si>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</si>
  <si>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</si>
  <si>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</si>
  <si>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</si>
  <si>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</si>
  <si>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</si>
  <si>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</si>
  <si>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</si>
  <si>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</si>
  <si>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</si>
  <si>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</si>
  <si>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</si>
  <si>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</si>
  <si>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</si>
  <si>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</si>
  <si>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</si>
  <si>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</si>
  <si>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</si>
  <si>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</si>
  <si>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</si>
  <si>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</si>
  <si>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</si>
  <si>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</si>
  <si>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</si>
  <si>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</si>
  <si>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</si>
  <si>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</si>
  <si>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</si>
  <si>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</si>
  <si>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</si>
  <si>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</si>
  <si>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</si>
  <si>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</si>
  <si>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</si>
  <si>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</si>
  <si>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</si>
  <si>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</si>
  <si>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</si>
  <si>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</si>
  <si>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</si>
  <si>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</si>
  <si>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</si>
  <si>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</si>
  <si>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</si>
  <si>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</si>
  <si>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</si>
  <si>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</si>
  <si>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</si>
  <si>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</si>
  <si>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</si>
  <si>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</si>
  <si>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</si>
  <si>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</si>
  <si>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</si>
  <si>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</si>
  <si>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</si>
  <si>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</si>
  <si>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</si>
  <si>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</si>
  <si>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</si>
  <si>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</si>
  <si>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</si>
  <si>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</si>
  <si>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</si>
  <si>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</si>
  <si>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</si>
  <si>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</si>
  <si>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</si>
  <si>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</si>
  <si>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</si>
  <si>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</si>
  <si>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</si>
  <si>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</si>
  <si>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</si>
  <si>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</si>
  <si>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</si>
  <si>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</si>
  <si>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</si>
  <si>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</si>
  <si>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</si>
  <si>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</si>
  <si>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</si>
  <si>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</si>
  <si>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</si>
  <si>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</si>
  <si>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</si>
  <si>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</si>
  <si>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</si>
  <si>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</si>
  <si>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</si>
  <si>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</si>
  <si>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</si>
  <si>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</si>
  <si>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</si>
  <si>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</si>
  <si>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</si>
  <si>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</si>
  <si>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</si>
  <si>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</si>
  <si>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</si>
  <si>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</si>
  <si>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</si>
  <si>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</si>
  <si>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</si>
  <si>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</si>
  <si>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</si>
  <si>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</si>
  <si>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</si>
  <si>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</si>
  <si>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</si>
  <si>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</si>
  <si>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</si>
  <si>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</si>
  <si>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</si>
  <si>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</si>
  <si>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</si>
  <si>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</si>
  <si>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</si>
  <si>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</si>
  <si>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</si>
  <si>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</si>
  <si>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</si>
  <si>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</si>
  <si>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</si>
  <si>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</si>
  <si>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</si>
  <si>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</si>
  <si>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</si>
  <si>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</si>
  <si>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</si>
  <si>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</si>
  <si>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</si>
  <si>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</si>
  <si>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</si>
  <si>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</si>
  <si>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</si>
  <si>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</si>
  <si>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</si>
  <si>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</si>
  <si>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</si>
  <si>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</si>
  <si>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</si>
  <si>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</si>
  <si>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</si>
  <si>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</si>
  <si>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</si>
  <si>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</si>
  <si>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</si>
  <si>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</si>
  <si>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</si>
  <si>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</si>
  <si>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</si>
  <si>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</si>
  <si>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</si>
  <si>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</si>
  <si>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</si>
  <si>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</si>
  <si>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</si>
  <si>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</si>
  <si>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</si>
  <si>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</si>
  <si>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</si>
  <si>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</si>
  <si>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</si>
  <si>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</si>
  <si>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</si>
  <si>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</si>
  <si>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</si>
  <si>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</si>
  <si>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</si>
  <si>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</si>
  <si>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</si>
  <si>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</si>
  <si>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</si>
  <si>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</si>
  <si>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</si>
  <si>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</si>
  <si>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</si>
  <si>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</si>
  <si>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</si>
  <si>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</si>
  <si>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</si>
  <si>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</si>
  <si>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</si>
  <si>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</si>
  <si>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</si>
  <si>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</si>
  <si>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</si>
  <si>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</si>
  <si>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</si>
  <si>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</si>
  <si>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</si>
  <si>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</si>
  <si>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</si>
  <si>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</si>
  <si>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</si>
  <si>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</si>
  <si>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период:31.12.2011 г.</t>
  </si>
  <si>
    <t>Дата на съставяне: 20.01.2012г.</t>
  </si>
  <si>
    <t>Отчетен период:31.12.2011г.</t>
  </si>
  <si>
    <t xml:space="preserve">Дата на съставяне: 20.01.2012г.                                       </t>
  </si>
  <si>
    <t xml:space="preserve">Дата на съставяне: 20.01.2012г.                                     </t>
  </si>
  <si>
    <t xml:space="preserve">                Дата  на съставяне: 20.01.2012г.                                                                                                                             </t>
  </si>
  <si>
    <t>Отчетен период:към 31.12.2011год</t>
  </si>
  <si>
    <t>Отчетен период към 31.12.2011год</t>
  </si>
  <si>
    <t xml:space="preserve">Дата на съставяне: 20.01.2012г.                       </t>
  </si>
  <si>
    <t>Отчетен период: към 31.12.2011год</t>
  </si>
  <si>
    <r>
      <t xml:space="preserve">Отчетен период:   към 31.12.2011год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</si>
  <si>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съставяне:20.01.2012г.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</si>
</sst>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A49">
      <selection activeCell="D68" sqref="D68:D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1" t="s">
        <v>847</v>
      </c>
      <c r="B4" s="641"/>
      <c r="C4" s="642"/>
      <c r="D4" s="642"/>
      <c r="E4" s="642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8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6"/>
      <c r="H8" s="617" t="s">
        <v>11</v>
      </c>
      <c r="I8" s="617"/>
      <c r="J8" s="61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9"/>
      <c r="I9" s="619"/>
      <c r="J9" s="619"/>
      <c r="K9" s="615"/>
      <c r="L9" s="61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20"/>
      <c r="I10" s="619"/>
      <c r="J10" s="619"/>
      <c r="K10" s="615"/>
      <c r="L10" s="61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7"/>
      <c r="H11" s="613" t="s">
        <v>19</v>
      </c>
      <c r="I11" s="614">
        <v>300</v>
      </c>
      <c r="J11" s="614">
        <v>300</v>
      </c>
    </row>
    <row r="12" spans="1:10" ht="15">
      <c r="A12" s="28" t="s">
        <v>20</v>
      </c>
      <c r="B12" s="110"/>
      <c r="C12" s="31" t="s">
        <v>21</v>
      </c>
      <c r="D12" s="32">
        <v>4045</v>
      </c>
      <c r="E12" s="32">
        <v>4105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1292</v>
      </c>
      <c r="E13" s="32">
        <v>1481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127</v>
      </c>
      <c r="E15" s="32">
        <v>200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5</v>
      </c>
      <c r="E16" s="32">
        <v>8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f>I11</f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90"/>
      <c r="H18" s="42"/>
      <c r="I18" s="43"/>
      <c r="J18" s="43"/>
    </row>
    <row r="19" spans="1:17" ht="15.75">
      <c r="A19" s="28" t="s">
        <v>47</v>
      </c>
      <c r="B19" s="599">
        <v>3</v>
      </c>
      <c r="C19" s="44" t="s">
        <v>48</v>
      </c>
      <c r="D19" s="45">
        <f>SUM(D11:D18)</f>
        <v>11396</v>
      </c>
      <c r="E19" s="45">
        <v>11721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10058</v>
      </c>
      <c r="J20" s="34">
        <v>10063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4</v>
      </c>
      <c r="E24" s="32">
        <v>9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10897</v>
      </c>
      <c r="J25" s="40">
        <v>10902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90"/>
      <c r="H26" s="42"/>
      <c r="I26" s="43"/>
      <c r="J26" s="43"/>
    </row>
    <row r="27" spans="1:20" ht="15.75">
      <c r="A27" s="28" t="s">
        <v>77</v>
      </c>
      <c r="B27" s="599">
        <v>4</v>
      </c>
      <c r="C27" s="46" t="s">
        <v>78</v>
      </c>
      <c r="D27" s="45">
        <f>SUM(D23:D26)</f>
        <v>4</v>
      </c>
      <c r="E27" s="45">
        <v>9</v>
      </c>
      <c r="F27" s="51" t="s">
        <v>79</v>
      </c>
      <c r="G27" s="51"/>
      <c r="H27" s="33" t="s">
        <v>80</v>
      </c>
      <c r="I27" s="40">
        <v>-280</v>
      </c>
      <c r="J27" s="40">
        <v>249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83</v>
      </c>
      <c r="J31" s="34"/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>
        <v>-533</v>
      </c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SUM(I27:I32)</f>
        <v>-197</v>
      </c>
      <c r="J33" s="40">
        <v>-284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1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2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11000</v>
      </c>
      <c r="J36" s="40">
        <v>10918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1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3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4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5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9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146</v>
      </c>
      <c r="J44" s="34">
        <v>649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51</v>
      </c>
      <c r="J48" s="34">
        <v>101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197</v>
      </c>
      <c r="J49" s="40">
        <v>750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32</v>
      </c>
      <c r="J51" s="34">
        <v>32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393</v>
      </c>
      <c r="J53" s="34">
        <v>393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600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11400</v>
      </c>
      <c r="E55" s="45">
        <v>11730</v>
      </c>
      <c r="F55" s="30" t="s">
        <v>169</v>
      </c>
      <c r="G55" s="30"/>
      <c r="H55" s="60" t="s">
        <v>170</v>
      </c>
      <c r="I55" s="40">
        <f>I49+I51+I53</f>
        <v>622</v>
      </c>
      <c r="J55" s="40">
        <v>1175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580</v>
      </c>
      <c r="E58" s="32">
        <v>555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17</v>
      </c>
      <c r="F59" s="47" t="s">
        <v>178</v>
      </c>
      <c r="G59" s="47"/>
      <c r="H59" s="33" t="s">
        <v>179</v>
      </c>
      <c r="I59" s="34">
        <v>551</v>
      </c>
      <c r="J59" s="34">
        <v>594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221</v>
      </c>
      <c r="E61" s="32">
        <v>575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8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9">
        <v>5</v>
      </c>
      <c r="C64" s="44" t="s">
        <v>196</v>
      </c>
      <c r="D64" s="45">
        <f>SUM(D58:D63)</f>
        <v>815</v>
      </c>
      <c r="E64" s="45">
        <v>1147</v>
      </c>
      <c r="F64" s="30" t="s">
        <v>197</v>
      </c>
      <c r="G64" s="30"/>
      <c r="H64" s="33" t="s">
        <v>198</v>
      </c>
      <c r="I64" s="34">
        <v>153</v>
      </c>
      <c r="J64" s="34">
        <v>300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7</v>
      </c>
      <c r="J65" s="34">
        <v>27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147</v>
      </c>
      <c r="J66" s="34">
        <v>130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40</v>
      </c>
      <c r="J67" s="34">
        <v>35</v>
      </c>
    </row>
    <row r="68" spans="1:10" ht="15">
      <c r="A68" s="28" t="s">
        <v>208</v>
      </c>
      <c r="B68" s="110"/>
      <c r="C68" s="31" t="s">
        <v>209</v>
      </c>
      <c r="D68" s="32">
        <v>294</v>
      </c>
      <c r="E68" s="32">
        <v>332</v>
      </c>
      <c r="F68" s="30" t="s">
        <v>210</v>
      </c>
      <c r="G68" s="30"/>
      <c r="H68" s="33" t="s">
        <v>211</v>
      </c>
      <c r="I68" s="34">
        <v>25</v>
      </c>
      <c r="J68" s="34">
        <v>33</v>
      </c>
    </row>
    <row r="69" spans="1:10" ht="15">
      <c r="A69" s="28" t="s">
        <v>212</v>
      </c>
      <c r="B69" s="110"/>
      <c r="C69" s="31" t="s">
        <v>213</v>
      </c>
      <c r="D69" s="32">
        <v>67</v>
      </c>
      <c r="E69" s="32">
        <v>64</v>
      </c>
      <c r="F69" s="47" t="s">
        <v>74</v>
      </c>
      <c r="G69" s="47"/>
      <c r="H69" s="33" t="s">
        <v>214</v>
      </c>
      <c r="I69" s="34">
        <v>351</v>
      </c>
      <c r="J69" s="34">
        <v>300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1">
        <v>9</v>
      </c>
      <c r="H71" s="73" t="s">
        <v>221</v>
      </c>
      <c r="I71" s="74">
        <f>SUM(I59:I70)</f>
        <v>1281</v>
      </c>
      <c r="J71" s="74">
        <v>1427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23</v>
      </c>
      <c r="E72" s="32">
        <v>57</v>
      </c>
      <c r="F72" s="36"/>
      <c r="G72" s="594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6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279</v>
      </c>
      <c r="E74" s="32">
        <v>162</v>
      </c>
      <c r="F74" s="30" t="s">
        <v>228</v>
      </c>
      <c r="G74" s="597"/>
      <c r="H74" s="80" t="s">
        <v>229</v>
      </c>
      <c r="I74" s="34"/>
      <c r="J74" s="34"/>
    </row>
    <row r="75" spans="1:17" ht="15.75">
      <c r="A75" s="28" t="s">
        <v>72</v>
      </c>
      <c r="B75" s="599">
        <v>6</v>
      </c>
      <c r="C75" s="44" t="s">
        <v>230</v>
      </c>
      <c r="D75" s="45">
        <f>SUM(D67:D74)</f>
        <v>663</v>
      </c>
      <c r="E75" s="45">
        <v>615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1281</v>
      </c>
      <c r="J79" s="83">
        <v>1427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9</v>
      </c>
      <c r="E87" s="32">
        <v>2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</v>
      </c>
      <c r="E88" s="32">
        <v>13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9">
        <v>7</v>
      </c>
      <c r="C91" s="44" t="s">
        <v>260</v>
      </c>
      <c r="D91" s="45">
        <f>SUM(D87:D90)</f>
        <v>12</v>
      </c>
      <c r="E91" s="45">
        <v>15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4">
        <v>8</v>
      </c>
      <c r="C92" s="44" t="s">
        <v>262</v>
      </c>
      <c r="D92" s="32">
        <v>13</v>
      </c>
      <c r="E92" s="32">
        <v>13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1503</v>
      </c>
      <c r="E93" s="45">
        <v>1790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12903</v>
      </c>
      <c r="E94" s="89">
        <v>13520</v>
      </c>
      <c r="F94" s="90" t="s">
        <v>267</v>
      </c>
      <c r="G94" s="90"/>
      <c r="H94" s="91" t="s">
        <v>268</v>
      </c>
      <c r="I94" s="621">
        <f>I79+I55+I36</f>
        <v>12903</v>
      </c>
      <c r="J94" s="621">
        <v>13520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3" t="s">
        <v>852</v>
      </c>
      <c r="C99" s="643"/>
      <c r="D99" s="643"/>
      <c r="E99" s="64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:E63 D67:E74 D79:E83 D87:E90 D92:E92 D11:E18 D20:E21 D23:E26 D30:E30 D35:E38 D40:E44 D47:E50 I51:J54 I59:J60 I62:J70 I74:J76 I11:J13 I19:J20 I22:J24 I28:J28 I31:J31 I39:J39 D53:E54 I43:J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tabSelected="1" zoomScalePageLayoutView="0" workbookViewId="0" topLeftCell="A3">
      <selection activeCell="D12" sqref="D12:D13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865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1311</v>
      </c>
      <c r="E9" s="145">
        <v>1209</v>
      </c>
      <c r="F9" s="143" t="s">
        <v>280</v>
      </c>
      <c r="G9" s="143"/>
      <c r="H9" s="146" t="s">
        <v>281</v>
      </c>
      <c r="I9" s="147">
        <v>3622</v>
      </c>
      <c r="J9" s="147">
        <v>2016</v>
      </c>
    </row>
    <row r="10" spans="1:10" ht="12">
      <c r="A10" s="143" t="s">
        <v>282</v>
      </c>
      <c r="B10" s="143"/>
      <c r="C10" s="144" t="s">
        <v>283</v>
      </c>
      <c r="D10" s="145">
        <v>656</v>
      </c>
      <c r="E10" s="145">
        <v>617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381</v>
      </c>
      <c r="E11" s="145">
        <v>417</v>
      </c>
      <c r="F11" s="148" t="s">
        <v>288</v>
      </c>
      <c r="G11" s="148"/>
      <c r="H11" s="146" t="s">
        <v>289</v>
      </c>
      <c r="I11" s="147">
        <v>158</v>
      </c>
      <c r="J11" s="147">
        <v>154</v>
      </c>
    </row>
    <row r="12" spans="1:10" ht="12">
      <c r="A12" s="143" t="s">
        <v>290</v>
      </c>
      <c r="B12" s="143"/>
      <c r="C12" s="144" t="s">
        <v>291</v>
      </c>
      <c r="D12" s="145">
        <v>890</v>
      </c>
      <c r="E12" s="145">
        <v>713</v>
      </c>
      <c r="F12" s="148" t="s">
        <v>74</v>
      </c>
      <c r="G12" s="148"/>
      <c r="H12" s="146" t="s">
        <v>292</v>
      </c>
      <c r="I12" s="147">
        <v>267</v>
      </c>
      <c r="J12" s="147">
        <v>152</v>
      </c>
    </row>
    <row r="13" spans="1:20" ht="13.5">
      <c r="A13" s="143" t="s">
        <v>293</v>
      </c>
      <c r="B13" s="143"/>
      <c r="C13" s="144" t="s">
        <v>294</v>
      </c>
      <c r="D13" s="145">
        <v>123</v>
      </c>
      <c r="E13" s="145">
        <v>104</v>
      </c>
      <c r="F13" s="149" t="s">
        <v>47</v>
      </c>
      <c r="G13" s="610">
        <v>11</v>
      </c>
      <c r="H13" s="150" t="s">
        <v>295</v>
      </c>
      <c r="I13" s="153">
        <f>SUM(I9:I12)</f>
        <v>4047</v>
      </c>
      <c r="J13" s="153">
        <f>SUM(J9:J12)</f>
        <v>2322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>
        <v>1</v>
      </c>
      <c r="E14" s="145"/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358</v>
      </c>
      <c r="E15" s="154">
        <v>-390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125</v>
      </c>
      <c r="E16" s="154">
        <v>114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10">
        <v>13</v>
      </c>
      <c r="C19" s="159" t="s">
        <v>311</v>
      </c>
      <c r="D19" s="160">
        <f>SUM(D9:D18)</f>
        <v>3845</v>
      </c>
      <c r="E19" s="160">
        <f>SUM(E9:E18)</f>
        <v>2784</v>
      </c>
      <c r="F19" s="161" t="s">
        <v>312</v>
      </c>
      <c r="G19" s="161"/>
      <c r="H19" s="152" t="s">
        <v>313</v>
      </c>
      <c r="I19" s="147"/>
      <c r="J19" s="147">
        <v>3</v>
      </c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2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3"/>
      <c r="C22" s="164" t="s">
        <v>320</v>
      </c>
      <c r="D22" s="145">
        <v>96</v>
      </c>
      <c r="E22" s="145">
        <v>36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4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4"/>
      <c r="C24" s="164" t="s">
        <v>328</v>
      </c>
      <c r="D24" s="145">
        <v>10</v>
      </c>
      <c r="E24" s="145">
        <v>9</v>
      </c>
      <c r="F24" s="149" t="s">
        <v>99</v>
      </c>
      <c r="G24" s="149"/>
      <c r="H24" s="155" t="s">
        <v>329</v>
      </c>
      <c r="I24" s="139"/>
      <c r="J24" s="139">
        <v>3</v>
      </c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4"/>
      <c r="C25" s="164" t="s">
        <v>330</v>
      </c>
      <c r="D25" s="145">
        <v>13</v>
      </c>
      <c r="E25" s="145">
        <v>15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1">
        <v>14</v>
      </c>
      <c r="C26" s="165" t="s">
        <v>331</v>
      </c>
      <c r="D26" s="160">
        <f>SUM(D22:D25)</f>
        <v>119</v>
      </c>
      <c r="E26" s="160">
        <f>SUM(E22:E25)</f>
        <v>60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5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6"/>
      <c r="C28" s="133" t="s">
        <v>333</v>
      </c>
      <c r="D28" s="142">
        <f>D26+D19</f>
        <v>3964</v>
      </c>
      <c r="E28" s="142">
        <f>E26+E19</f>
        <v>2844</v>
      </c>
      <c r="F28" s="136" t="s">
        <v>334</v>
      </c>
      <c r="G28" s="136"/>
      <c r="H28" s="155" t="s">
        <v>335</v>
      </c>
      <c r="I28" s="153">
        <f>I13+I24</f>
        <v>4047</v>
      </c>
      <c r="J28" s="153">
        <f>J13+J24</f>
        <v>2325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6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6"/>
      <c r="C30" s="133" t="s">
        <v>337</v>
      </c>
      <c r="D30" s="142">
        <f>I42-D28</f>
        <v>83</v>
      </c>
      <c r="E30" s="142"/>
      <c r="F30" s="136" t="s">
        <v>338</v>
      </c>
      <c r="G30" s="136"/>
      <c r="H30" s="155" t="s">
        <v>339</v>
      </c>
      <c r="I30" s="166"/>
      <c r="J30" s="166">
        <f>E28-J28</f>
        <v>519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7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2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8"/>
      <c r="C33" s="165" t="s">
        <v>349</v>
      </c>
      <c r="D33" s="160">
        <f>D28+D31+D32</f>
        <v>3964</v>
      </c>
      <c r="E33" s="160">
        <f>E28</f>
        <v>2844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8"/>
      <c r="C34" s="133" t="s">
        <v>353</v>
      </c>
      <c r="D34" s="142">
        <f>D30</f>
        <v>83</v>
      </c>
      <c r="E34" s="142"/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1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4"/>
      <c r="C36" s="164" t="s">
        <v>359</v>
      </c>
      <c r="D36" s="637"/>
      <c r="E36" s="145"/>
      <c r="F36" s="170"/>
      <c r="G36" s="170"/>
      <c r="H36" s="138"/>
      <c r="I36" s="153"/>
      <c r="J36" s="153"/>
    </row>
    <row r="37" spans="1:10" ht="24">
      <c r="A37" s="171" t="s">
        <v>360</v>
      </c>
      <c r="B37" s="604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5">
        <v>14</v>
      </c>
      <c r="C38" s="172" t="s">
        <v>363</v>
      </c>
      <c r="D38" s="627"/>
      <c r="E38" s="627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83</v>
      </c>
      <c r="E39" s="178"/>
      <c r="F39" s="179" t="s">
        <v>366</v>
      </c>
      <c r="G39" s="179"/>
      <c r="H39" s="180" t="s">
        <v>367</v>
      </c>
      <c r="I39" s="181"/>
      <c r="J39" s="181">
        <f>J30</f>
        <v>519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09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83</v>
      </c>
      <c r="E41" s="137"/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2">
        <f>D33+D35+D39</f>
        <v>4047</v>
      </c>
      <c r="E42" s="612">
        <f>E28</f>
        <v>2844</v>
      </c>
      <c r="F42" s="183" t="s">
        <v>377</v>
      </c>
      <c r="G42" s="183"/>
      <c r="H42" s="177" t="s">
        <v>378</v>
      </c>
      <c r="I42" s="628">
        <f>I28+I30</f>
        <v>4047</v>
      </c>
      <c r="J42" s="628">
        <f>J39+J28</f>
        <v>2844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866</v>
      </c>
      <c r="B44" s="190"/>
      <c r="C44" s="191"/>
      <c r="D44" s="191" t="s">
        <v>852</v>
      </c>
      <c r="E44" s="192"/>
      <c r="F44" s="629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:E32 D36:E36 D38:E38 D40:E40 D9:E14 D17:E18 I40:J40 I9:J12 I15:J16 I19:J23 D22:E25 I31:J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863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3742</v>
      </c>
      <c r="D10" s="225">
        <v>2132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-2645</v>
      </c>
      <c r="D11" s="225">
        <v>-2113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-904</v>
      </c>
      <c r="D13" s="225">
        <v>-731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206</v>
      </c>
      <c r="D14" s="225">
        <v>122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>
        <v>0</v>
      </c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>
        <v>-12</v>
      </c>
      <c r="D17" s="225">
        <v>-14</v>
      </c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-10</v>
      </c>
      <c r="D18" s="225">
        <v>-8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303</v>
      </c>
      <c r="D19" s="225">
        <v>251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680</v>
      </c>
      <c r="D20" s="221">
        <f>SUM(D10:D19)</f>
        <v>-361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>
        <v>-39</v>
      </c>
      <c r="D22" s="225">
        <v>-948</v>
      </c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>
        <v>1</v>
      </c>
      <c r="D23" s="225"/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-38</v>
      </c>
      <c r="D32" s="221">
        <f>SUM(D22:D31)</f>
        <v>-948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242</v>
      </c>
      <c r="D36" s="225">
        <v>2198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-804</v>
      </c>
      <c r="D37" s="225">
        <v>-1094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-83</v>
      </c>
      <c r="D39" s="225">
        <v>-27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-645</v>
      </c>
      <c r="D42" s="221">
        <f>SUM(D36:D41)</f>
        <v>1077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-3</v>
      </c>
      <c r="D43" s="221">
        <f>D42+D32+D20</f>
        <v>-232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15</v>
      </c>
      <c r="D44" s="221">
        <v>247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12</v>
      </c>
      <c r="D45" s="221">
        <f>D44+D43</f>
        <v>15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12</v>
      </c>
      <c r="D46" s="237">
        <f>D45</f>
        <v>15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867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9">
      <selection activeCell="I17" sqref="I17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869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10063</v>
      </c>
      <c r="F11" s="300">
        <v>30</v>
      </c>
      <c r="G11" s="300"/>
      <c r="H11" s="300">
        <v>809</v>
      </c>
      <c r="I11" s="300"/>
      <c r="J11" s="300">
        <v>-284</v>
      </c>
      <c r="K11" s="300"/>
      <c r="L11" s="296">
        <v>10918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10063</v>
      </c>
      <c r="F15" s="300">
        <f>F11</f>
        <v>30</v>
      </c>
      <c r="G15" s="300"/>
      <c r="H15" s="300">
        <f>H11</f>
        <v>809</v>
      </c>
      <c r="I15" s="300"/>
      <c r="J15" s="300">
        <f>SUM(J11:J14)</f>
        <v>-284</v>
      </c>
      <c r="K15" s="300"/>
      <c r="L15" s="296">
        <f>SUM(C15:J15)</f>
        <v>10918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>
        <v>83</v>
      </c>
      <c r="J16" s="310"/>
      <c r="K16" s="295"/>
      <c r="L16" s="296">
        <f>SUM(C16:K16)</f>
        <v>83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>
        <v>4</v>
      </c>
      <c r="K22" s="314"/>
      <c r="L22" s="296">
        <f>SUM(C22:K22)</f>
        <v>4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6">
        <v>4</v>
      </c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v>10058</v>
      </c>
      <c r="F29" s="300">
        <f>SUM(F15:F28)</f>
        <v>30</v>
      </c>
      <c r="G29" s="300"/>
      <c r="H29" s="300">
        <f>SUM(H15:H28)</f>
        <v>809</v>
      </c>
      <c r="I29" s="300">
        <f>SUM(I15:I28)</f>
        <v>83</v>
      </c>
      <c r="J29" s="300">
        <f>SUM(J15:J28)</f>
        <v>-280</v>
      </c>
      <c r="K29" s="300"/>
      <c r="L29" s="296">
        <f>SUM(C29:K29)</f>
        <v>11000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10058</v>
      </c>
      <c r="F32" s="300">
        <f>F29</f>
        <v>30</v>
      </c>
      <c r="G32" s="300"/>
      <c r="H32" s="300">
        <f>H29</f>
        <v>809</v>
      </c>
      <c r="I32" s="300">
        <f>I29</f>
        <v>83</v>
      </c>
      <c r="J32" s="300">
        <f>J29</f>
        <v>-280</v>
      </c>
      <c r="K32" s="300"/>
      <c r="L32" s="296">
        <f>L29</f>
        <v>11000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868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F4">
      <selection activeCell="L15" sqref="L15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870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2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3">
        <f>SUM(D9:F9)</f>
        <v>5927</v>
      </c>
      <c r="H9" s="354"/>
      <c r="I9" s="354"/>
      <c r="J9" s="633">
        <f>SUM(G9:I9)</f>
        <v>5927</v>
      </c>
      <c r="K9" s="354"/>
      <c r="L9" s="354"/>
      <c r="M9" s="354"/>
      <c r="N9" s="353"/>
      <c r="O9" s="354"/>
      <c r="P9" s="354"/>
      <c r="Q9" s="353"/>
      <c r="R9" s="633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6885</v>
      </c>
      <c r="E10" s="352">
        <v>13</v>
      </c>
      <c r="F10" s="352"/>
      <c r="G10" s="633">
        <f>D10+E10-F10</f>
        <v>6898</v>
      </c>
      <c r="H10" s="354"/>
      <c r="I10" s="354"/>
      <c r="J10" s="633">
        <f>SUM(G10:I10)</f>
        <v>6898</v>
      </c>
      <c r="K10" s="354">
        <v>2780</v>
      </c>
      <c r="L10" s="354">
        <v>73</v>
      </c>
      <c r="M10" s="354"/>
      <c r="N10" s="633">
        <f aca="true" t="shared" si="0" ref="N10:N16">K10+L10-M10</f>
        <v>2853</v>
      </c>
      <c r="O10" s="354"/>
      <c r="P10" s="354"/>
      <c r="Q10" s="353"/>
      <c r="R10" s="633">
        <f>G10-N10</f>
        <v>4045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2127</v>
      </c>
      <c r="E11" s="352">
        <v>19</v>
      </c>
      <c r="F11" s="352"/>
      <c r="G11" s="633">
        <f>D11+E11-F11</f>
        <v>2146</v>
      </c>
      <c r="H11" s="354"/>
      <c r="I11" s="354"/>
      <c r="J11" s="633">
        <f>SUM(G11)</f>
        <v>2146</v>
      </c>
      <c r="K11" s="354">
        <v>646</v>
      </c>
      <c r="L11" s="354">
        <v>208</v>
      </c>
      <c r="M11" s="354"/>
      <c r="N11" s="633">
        <f t="shared" si="0"/>
        <v>854</v>
      </c>
      <c r="O11" s="354"/>
      <c r="P11" s="354"/>
      <c r="Q11" s="353"/>
      <c r="R11" s="633">
        <f aca="true" t="shared" si="1" ref="R11:R16">G11-N11</f>
        <v>1292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3">
        <f t="shared" si="0"/>
        <v>0</v>
      </c>
      <c r="O12" s="354"/>
      <c r="P12" s="354"/>
      <c r="Q12" s="353"/>
      <c r="R12" s="633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399</v>
      </c>
      <c r="E13" s="352">
        <v>19</v>
      </c>
      <c r="F13" s="352">
        <v>5</v>
      </c>
      <c r="G13" s="633">
        <f>D13+E13-F13</f>
        <v>413</v>
      </c>
      <c r="H13" s="354"/>
      <c r="I13" s="354"/>
      <c r="J13" s="633">
        <f>SUM(G13)</f>
        <v>413</v>
      </c>
      <c r="K13" s="354">
        <v>199</v>
      </c>
      <c r="L13" s="354">
        <v>90</v>
      </c>
      <c r="M13" s="354">
        <v>3</v>
      </c>
      <c r="N13" s="633">
        <f t="shared" si="0"/>
        <v>286</v>
      </c>
      <c r="O13" s="354"/>
      <c r="P13" s="354"/>
      <c r="Q13" s="353"/>
      <c r="R13" s="633">
        <f t="shared" si="1"/>
        <v>127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48</v>
      </c>
      <c r="E14" s="352">
        <v>2</v>
      </c>
      <c r="F14" s="352"/>
      <c r="G14" s="633">
        <f>D14+E14-F14</f>
        <v>50</v>
      </c>
      <c r="H14" s="354"/>
      <c r="I14" s="354"/>
      <c r="J14" s="633">
        <f>SUM(G14:I14)</f>
        <v>50</v>
      </c>
      <c r="K14" s="354">
        <v>40</v>
      </c>
      <c r="L14" s="354">
        <v>5</v>
      </c>
      <c r="M14" s="354"/>
      <c r="N14" s="633">
        <f t="shared" si="0"/>
        <v>45</v>
      </c>
      <c r="O14" s="354"/>
      <c r="P14" s="354"/>
      <c r="Q14" s="353"/>
      <c r="R14" s="633">
        <f t="shared" si="1"/>
        <v>5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/>
      <c r="F15" s="352"/>
      <c r="G15" s="353"/>
      <c r="H15" s="354"/>
      <c r="I15" s="354"/>
      <c r="J15" s="353"/>
      <c r="K15" s="354"/>
      <c r="L15" s="354"/>
      <c r="M15" s="354"/>
      <c r="N15" s="633">
        <f t="shared" si="0"/>
        <v>0</v>
      </c>
      <c r="O15" s="354"/>
      <c r="P15" s="354"/>
      <c r="Q15" s="353"/>
      <c r="R15" s="633">
        <f t="shared" si="1"/>
        <v>0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3">
        <f t="shared" si="0"/>
        <v>0</v>
      </c>
      <c r="O16" s="354"/>
      <c r="P16" s="354"/>
      <c r="Q16" s="353"/>
      <c r="R16" s="633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2">
        <f>SUM(D9:D16)</f>
        <v>15386</v>
      </c>
      <c r="E17" s="632">
        <f>SUM(E9:E16)</f>
        <v>53</v>
      </c>
      <c r="F17" s="632">
        <f>SUM(F9:F16)</f>
        <v>5</v>
      </c>
      <c r="G17" s="633">
        <f>SUM(G9:G16)</f>
        <v>15434</v>
      </c>
      <c r="H17" s="634">
        <f>SUM(H9:H16)</f>
        <v>0</v>
      </c>
      <c r="I17" s="361"/>
      <c r="J17" s="633">
        <f>SUM(J9:J16)</f>
        <v>15434</v>
      </c>
      <c r="K17" s="634">
        <f>SUM(K10:K16)</f>
        <v>3665</v>
      </c>
      <c r="L17" s="634">
        <f>SUM(L10:L16)</f>
        <v>376</v>
      </c>
      <c r="M17" s="634">
        <f>SUM(M10:M16)</f>
        <v>3</v>
      </c>
      <c r="N17" s="353">
        <f>SUM(N9:N16)</f>
        <v>4038</v>
      </c>
      <c r="O17" s="634">
        <f>SUM(O10:O16)</f>
        <v>0</v>
      </c>
      <c r="P17" s="634">
        <f>SUM(P10:P16)</f>
        <v>0</v>
      </c>
      <c r="Q17" s="353">
        <f>SUM(Q10:Q16)</f>
        <v>0</v>
      </c>
      <c r="R17" s="353">
        <f>SUM(R9:R16)</f>
        <v>11396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20</v>
      </c>
      <c r="E22" s="352"/>
      <c r="F22" s="352"/>
      <c r="G22" s="633">
        <f>D22+E22-F22</f>
        <v>20</v>
      </c>
      <c r="H22" s="354"/>
      <c r="I22" s="354"/>
      <c r="J22" s="633">
        <f>G22</f>
        <v>20</v>
      </c>
      <c r="K22" s="354">
        <v>11</v>
      </c>
      <c r="L22" s="354">
        <v>5</v>
      </c>
      <c r="M22" s="354"/>
      <c r="N22" s="633">
        <f>K22+L22-M22</f>
        <v>16</v>
      </c>
      <c r="O22" s="354"/>
      <c r="P22" s="354"/>
      <c r="Q22" s="353"/>
      <c r="R22" s="633">
        <f>J22-N22</f>
        <v>4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8">
        <f>SUM(D22:D24)</f>
        <v>20</v>
      </c>
      <c r="E25" s="373"/>
      <c r="F25" s="373"/>
      <c r="G25" s="639">
        <f>SUM(G22:G24)</f>
        <v>20</v>
      </c>
      <c r="H25" s="375"/>
      <c r="I25" s="375"/>
      <c r="J25" s="639">
        <f>SUM(J22:J24)</f>
        <v>20</v>
      </c>
      <c r="K25" s="640">
        <f>SUM(K22:K24)</f>
        <v>11</v>
      </c>
      <c r="L25" s="640">
        <f>SUM(L22:L24)</f>
        <v>5</v>
      </c>
      <c r="M25" s="375"/>
      <c r="N25" s="374">
        <f>SUM(N22:N24)</f>
        <v>16</v>
      </c>
      <c r="O25" s="375"/>
      <c r="P25" s="375"/>
      <c r="Q25" s="374"/>
      <c r="R25" s="639">
        <f>SUM(R22:R24)</f>
        <v>4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6" t="s">
        <v>582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24">
      <c r="A27" s="350" t="s">
        <v>538</v>
      </c>
      <c r="B27" s="382" t="s">
        <v>583</v>
      </c>
      <c r="C27" s="383" t="s">
        <v>584</v>
      </c>
      <c r="D27" s="384"/>
      <c r="E27" s="384"/>
      <c r="F27" s="384"/>
      <c r="G27" s="385"/>
      <c r="H27" s="386"/>
      <c r="I27" s="386"/>
      <c r="J27" s="385"/>
      <c r="K27" s="386"/>
      <c r="L27" s="386"/>
      <c r="M27" s="386"/>
      <c r="N27" s="385"/>
      <c r="O27" s="386"/>
      <c r="P27" s="386"/>
      <c r="Q27" s="385"/>
      <c r="R27" s="38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7"/>
      <c r="L28" s="387"/>
      <c r="M28" s="387"/>
      <c r="N28" s="353"/>
      <c r="O28" s="387"/>
      <c r="P28" s="387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7"/>
      <c r="I29" s="387"/>
      <c r="J29" s="353"/>
      <c r="K29" s="387"/>
      <c r="L29" s="387"/>
      <c r="M29" s="387"/>
      <c r="N29" s="353"/>
      <c r="O29" s="387"/>
      <c r="P29" s="387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7"/>
      <c r="I30" s="387"/>
      <c r="J30" s="353"/>
      <c r="K30" s="387"/>
      <c r="L30" s="387"/>
      <c r="M30" s="387"/>
      <c r="N30" s="353"/>
      <c r="O30" s="387"/>
      <c r="P30" s="387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7"/>
      <c r="I31" s="387"/>
      <c r="J31" s="353"/>
      <c r="K31" s="387"/>
      <c r="L31" s="387"/>
      <c r="M31" s="387"/>
      <c r="N31" s="353"/>
      <c r="O31" s="387"/>
      <c r="P31" s="387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2" t="s">
        <v>589</v>
      </c>
      <c r="C32" s="351" t="s">
        <v>590</v>
      </c>
      <c r="D32" s="357"/>
      <c r="E32" s="357"/>
      <c r="F32" s="357"/>
      <c r="G32" s="353"/>
      <c r="H32" s="388"/>
      <c r="I32" s="388"/>
      <c r="J32" s="353"/>
      <c r="K32" s="388"/>
      <c r="L32" s="388"/>
      <c r="M32" s="388"/>
      <c r="N32" s="353"/>
      <c r="O32" s="388"/>
      <c r="P32" s="388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9" t="s">
        <v>117</v>
      </c>
      <c r="C33" s="351" t="s">
        <v>591</v>
      </c>
      <c r="D33" s="352"/>
      <c r="E33" s="352"/>
      <c r="F33" s="352"/>
      <c r="G33" s="353"/>
      <c r="H33" s="387"/>
      <c r="I33" s="387"/>
      <c r="J33" s="353"/>
      <c r="K33" s="387"/>
      <c r="L33" s="387"/>
      <c r="M33" s="387"/>
      <c r="N33" s="353"/>
      <c r="O33" s="387"/>
      <c r="P33" s="387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9" t="s">
        <v>592</v>
      </c>
      <c r="C34" s="351" t="s">
        <v>593</v>
      </c>
      <c r="D34" s="352"/>
      <c r="E34" s="352"/>
      <c r="F34" s="352"/>
      <c r="G34" s="353"/>
      <c r="H34" s="387"/>
      <c r="I34" s="387"/>
      <c r="J34" s="353"/>
      <c r="K34" s="387"/>
      <c r="L34" s="387"/>
      <c r="M34" s="387"/>
      <c r="N34" s="353"/>
      <c r="O34" s="387"/>
      <c r="P34" s="387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9" t="s">
        <v>594</v>
      </c>
      <c r="C35" s="351" t="s">
        <v>595</v>
      </c>
      <c r="D35" s="352"/>
      <c r="E35" s="352"/>
      <c r="F35" s="352"/>
      <c r="G35" s="353"/>
      <c r="H35" s="387"/>
      <c r="I35" s="387"/>
      <c r="J35" s="353"/>
      <c r="K35" s="387"/>
      <c r="L35" s="387"/>
      <c r="M35" s="387"/>
      <c r="N35" s="353"/>
      <c r="O35" s="387"/>
      <c r="P35" s="387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9" t="s">
        <v>596</v>
      </c>
      <c r="C36" s="351" t="s">
        <v>597</v>
      </c>
      <c r="D36" s="352"/>
      <c r="E36" s="352"/>
      <c r="F36" s="352"/>
      <c r="G36" s="353"/>
      <c r="H36" s="387"/>
      <c r="I36" s="387"/>
      <c r="J36" s="353"/>
      <c r="K36" s="387"/>
      <c r="L36" s="387"/>
      <c r="M36" s="387"/>
      <c r="N36" s="353"/>
      <c r="O36" s="387"/>
      <c r="P36" s="387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9" t="s">
        <v>560</v>
      </c>
      <c r="C37" s="351" t="s">
        <v>598</v>
      </c>
      <c r="D37" s="352"/>
      <c r="E37" s="352"/>
      <c r="F37" s="352"/>
      <c r="G37" s="353"/>
      <c r="H37" s="387"/>
      <c r="I37" s="387"/>
      <c r="J37" s="353"/>
      <c r="K37" s="387"/>
      <c r="L37" s="387"/>
      <c r="M37" s="387"/>
      <c r="N37" s="353"/>
      <c r="O37" s="387"/>
      <c r="P37" s="387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7"/>
      <c r="I39" s="387"/>
      <c r="J39" s="353"/>
      <c r="K39" s="387"/>
      <c r="L39" s="387"/>
      <c r="M39" s="387"/>
      <c r="N39" s="353"/>
      <c r="O39" s="387"/>
      <c r="P39" s="387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5">
        <f>D25+D17</f>
        <v>15406</v>
      </c>
      <c r="E40" s="635">
        <f>E25+E17</f>
        <v>53</v>
      </c>
      <c r="F40" s="635">
        <f>F17</f>
        <v>5</v>
      </c>
      <c r="G40" s="633">
        <f>G25+G17</f>
        <v>15454</v>
      </c>
      <c r="H40" s="636">
        <f>H17</f>
        <v>0</v>
      </c>
      <c r="I40" s="341"/>
      <c r="J40" s="633">
        <f>J25+J17</f>
        <v>15454</v>
      </c>
      <c r="K40" s="636">
        <f>K25+K17</f>
        <v>3676</v>
      </c>
      <c r="L40" s="636">
        <f>L25+L17</f>
        <v>381</v>
      </c>
      <c r="M40" s="636">
        <f>M17</f>
        <v>3</v>
      </c>
      <c r="N40" s="353">
        <f>N25+N17</f>
        <v>4054</v>
      </c>
      <c r="O40" s="636">
        <f>O17</f>
        <v>0</v>
      </c>
      <c r="P40" s="636">
        <f>P17</f>
        <v>0</v>
      </c>
      <c r="Q40" s="353">
        <f>Q25+Q17</f>
        <v>0</v>
      </c>
      <c r="R40" s="353">
        <f>R25+R17</f>
        <v>11400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33"/>
      <c r="B42" s="333" t="s">
        <v>606</v>
      </c>
      <c r="C42" s="333"/>
      <c r="D42" s="392"/>
      <c r="E42" s="392"/>
      <c r="F42" s="392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2"/>
      <c r="E43" s="392"/>
      <c r="F43" s="392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3" t="s">
        <v>871</v>
      </c>
      <c r="C44" s="393"/>
      <c r="D44" s="394"/>
      <c r="E44" s="394"/>
      <c r="F44" s="394"/>
      <c r="G44" s="333"/>
      <c r="H44" s="395" t="s">
        <v>856</v>
      </c>
      <c r="I44" s="395"/>
      <c r="J44" s="395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6"/>
      <c r="B45" s="396"/>
      <c r="C45" s="396"/>
      <c r="D45" s="397"/>
      <c r="E45" s="397"/>
      <c r="F45" s="397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</row>
    <row r="46" spans="1:18" ht="12">
      <c r="A46" s="396"/>
      <c r="B46" s="396"/>
      <c r="C46" s="396"/>
      <c r="D46" s="397"/>
      <c r="E46" s="397"/>
      <c r="F46" s="397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397"/>
      <c r="E47" s="397"/>
      <c r="F47" s="397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</row>
    <row r="48" spans="1:18" ht="12">
      <c r="A48" s="396"/>
      <c r="B48" s="396"/>
      <c r="C48" s="396"/>
      <c r="D48" s="397"/>
      <c r="E48" s="397"/>
      <c r="F48" s="397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397"/>
      <c r="E49" s="397"/>
      <c r="F49" s="397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397"/>
      <c r="E50" s="397"/>
      <c r="F50" s="39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398"/>
      <c r="E51" s="398"/>
      <c r="F51" s="398"/>
    </row>
    <row r="52" spans="4:6" ht="12">
      <c r="D52" s="398"/>
      <c r="E52" s="398"/>
      <c r="F52" s="398"/>
    </row>
    <row r="53" spans="4:6" ht="12">
      <c r="D53" s="398"/>
      <c r="E53" s="398"/>
      <c r="F53" s="398"/>
    </row>
    <row r="54" spans="4:6" ht="12">
      <c r="D54" s="398"/>
      <c r="E54" s="398"/>
      <c r="F54" s="398"/>
    </row>
    <row r="55" spans="4:6" ht="12">
      <c r="D55" s="398"/>
      <c r="E55" s="398"/>
      <c r="F55" s="398"/>
    </row>
    <row r="56" spans="4:6" ht="12">
      <c r="D56" s="398"/>
      <c r="E56" s="398"/>
      <c r="F56" s="398"/>
    </row>
    <row r="57" spans="4:6" ht="12">
      <c r="D57" s="398"/>
      <c r="E57" s="398"/>
      <c r="F57" s="398"/>
    </row>
    <row r="58" spans="4:6" ht="12">
      <c r="D58" s="398"/>
      <c r="E58" s="398"/>
      <c r="F58" s="398"/>
    </row>
    <row r="59" spans="4:6" ht="12">
      <c r="D59" s="398"/>
      <c r="E59" s="398"/>
      <c r="F59" s="398"/>
    </row>
    <row r="60" spans="4:6" ht="12">
      <c r="D60" s="398"/>
      <c r="E60" s="398"/>
      <c r="F60" s="398"/>
    </row>
    <row r="61" spans="4:6" ht="12">
      <c r="D61" s="398"/>
      <c r="E61" s="398"/>
      <c r="F61" s="398"/>
    </row>
    <row r="62" spans="4:6" ht="12">
      <c r="D62" s="398"/>
      <c r="E62" s="398"/>
      <c r="F62" s="398"/>
    </row>
    <row r="63" spans="4:6" ht="12">
      <c r="D63" s="398"/>
      <c r="E63" s="398"/>
      <c r="F63" s="398"/>
    </row>
    <row r="64" spans="4:6" ht="12">
      <c r="D64" s="398"/>
      <c r="E64" s="398"/>
      <c r="F64" s="398"/>
    </row>
    <row r="65" spans="4:6" ht="12">
      <c r="D65" s="398"/>
      <c r="E65" s="398"/>
      <c r="F65" s="398"/>
    </row>
    <row r="66" spans="4:6" ht="12">
      <c r="D66" s="398"/>
      <c r="E66" s="398"/>
      <c r="F66" s="398"/>
    </row>
    <row r="67" spans="4:6" ht="12">
      <c r="D67" s="398"/>
      <c r="E67" s="398"/>
      <c r="F67" s="398"/>
    </row>
    <row r="68" spans="5:6" ht="12">
      <c r="E68" s="398"/>
      <c r="F68" s="398"/>
    </row>
    <row r="69" spans="5:6" ht="12">
      <c r="E69" s="398"/>
      <c r="F69" s="398"/>
    </row>
    <row r="70" spans="5:6" ht="12">
      <c r="E70" s="398"/>
      <c r="F70" s="398"/>
    </row>
    <row r="71" spans="5:6" ht="12">
      <c r="E71" s="398"/>
      <c r="F71" s="398"/>
    </row>
    <row r="72" spans="5:6" ht="12">
      <c r="E72" s="398"/>
      <c r="F72" s="398"/>
    </row>
    <row r="73" spans="5:6" ht="12">
      <c r="E73" s="398"/>
      <c r="F73" s="398"/>
    </row>
    <row r="74" spans="5:6" ht="12">
      <c r="E74" s="398"/>
      <c r="F74" s="398"/>
    </row>
    <row r="75" spans="5:6" ht="12">
      <c r="E75" s="398"/>
      <c r="F75" s="398"/>
    </row>
    <row r="76" spans="5:6" ht="12">
      <c r="E76" s="398"/>
      <c r="F76" s="398"/>
    </row>
    <row r="77" spans="5:6" ht="12">
      <c r="E77" s="398"/>
      <c r="F77" s="398"/>
    </row>
    <row r="78" spans="5:6" ht="12">
      <c r="E78" s="398"/>
      <c r="F78" s="398"/>
    </row>
    <row r="79" spans="5:6" ht="12">
      <c r="E79" s="398"/>
      <c r="F79" s="398"/>
    </row>
    <row r="80" spans="5:6" ht="12">
      <c r="E80" s="398"/>
      <c r="F80" s="398"/>
    </row>
    <row r="81" spans="5:6" ht="12">
      <c r="E81" s="398"/>
      <c r="F81" s="398"/>
    </row>
    <row r="82" spans="5:6" ht="12">
      <c r="E82" s="398"/>
      <c r="F82" s="398"/>
    </row>
    <row r="83" spans="5:6" ht="12">
      <c r="E83" s="398"/>
      <c r="F83" s="398"/>
    </row>
    <row r="84" spans="5:6" ht="12">
      <c r="E84" s="398"/>
      <c r="F84" s="398"/>
    </row>
    <row r="85" spans="5:6" ht="12">
      <c r="E85" s="398"/>
      <c r="F85" s="398"/>
    </row>
    <row r="86" spans="5:6" ht="12">
      <c r="E86" s="398"/>
      <c r="F86" s="398"/>
    </row>
    <row r="87" spans="5:6" ht="12">
      <c r="E87" s="398"/>
      <c r="F87" s="398"/>
    </row>
    <row r="88" spans="5:6" ht="12">
      <c r="E88" s="398"/>
      <c r="F88" s="398"/>
    </row>
    <row r="89" spans="5:6" ht="12">
      <c r="E89" s="398"/>
      <c r="F89" s="398"/>
    </row>
    <row r="90" spans="5:6" ht="12">
      <c r="E90" s="398"/>
      <c r="F90" s="398"/>
    </row>
    <row r="91" spans="5:6" ht="12">
      <c r="E91" s="398"/>
      <c r="F91" s="398"/>
    </row>
    <row r="92" spans="5:6" ht="12">
      <c r="E92" s="398"/>
      <c r="F92" s="398"/>
    </row>
    <row r="93" spans="5:6" ht="12">
      <c r="E93" s="398"/>
      <c r="F93" s="398"/>
    </row>
    <row r="94" spans="5:6" ht="12">
      <c r="E94" s="398"/>
      <c r="F94" s="398"/>
    </row>
    <row r="95" spans="5:6" ht="12">
      <c r="E95" s="398"/>
      <c r="F95" s="398"/>
    </row>
    <row r="96" spans="5:6" ht="12">
      <c r="E96" s="398"/>
      <c r="F96" s="398"/>
    </row>
    <row r="97" spans="5:6" ht="12">
      <c r="E97" s="398"/>
      <c r="F97" s="398"/>
    </row>
    <row r="98" spans="5:6" ht="12">
      <c r="E98" s="398"/>
      <c r="F98" s="398"/>
    </row>
    <row r="99" spans="5:6" ht="12">
      <c r="E99" s="398"/>
      <c r="F99" s="398"/>
    </row>
    <row r="100" spans="5:6" ht="12">
      <c r="E100" s="398"/>
      <c r="F100" s="398"/>
    </row>
    <row r="101" spans="5:6" ht="12">
      <c r="E101" s="398"/>
      <c r="F101" s="398"/>
    </row>
    <row r="102" spans="5:6" ht="12">
      <c r="E102" s="398"/>
      <c r="F102" s="398"/>
    </row>
    <row r="103" spans="5:6" ht="12">
      <c r="E103" s="398"/>
      <c r="F103" s="398"/>
    </row>
    <row r="104" spans="5:6" ht="12">
      <c r="E104" s="398"/>
      <c r="F104" s="398"/>
    </row>
    <row r="105" spans="5:6" ht="12">
      <c r="E105" s="398"/>
      <c r="F105" s="398"/>
    </row>
    <row r="106" spans="5:6" ht="12">
      <c r="E106" s="398"/>
      <c r="F106" s="398"/>
    </row>
    <row r="107" spans="5:6" ht="12">
      <c r="E107" s="398"/>
      <c r="F107" s="398"/>
    </row>
    <row r="108" spans="5:6" ht="12">
      <c r="E108" s="398"/>
      <c r="F108" s="398"/>
    </row>
    <row r="109" spans="5:6" ht="12">
      <c r="E109" s="398"/>
      <c r="F109" s="398"/>
    </row>
    <row r="110" spans="5:6" ht="12">
      <c r="E110" s="398"/>
      <c r="F110" s="398"/>
    </row>
    <row r="111" spans="5:6" ht="12">
      <c r="E111" s="398"/>
      <c r="F111" s="398"/>
    </row>
    <row r="112" spans="5:6" ht="12">
      <c r="E112" s="398"/>
      <c r="F112" s="398"/>
    </row>
    <row r="113" spans="5:6" ht="12">
      <c r="E113" s="398"/>
      <c r="F113" s="398"/>
    </row>
    <row r="114" spans="5:6" ht="12">
      <c r="E114" s="398"/>
      <c r="F114" s="398"/>
    </row>
    <row r="115" spans="5:6" ht="12">
      <c r="E115" s="398"/>
      <c r="F115" s="398"/>
    </row>
    <row r="116" spans="5:6" ht="12">
      <c r="E116" s="398"/>
      <c r="F116" s="398"/>
    </row>
    <row r="117" spans="5:6" ht="12">
      <c r="E117" s="398"/>
      <c r="F117" s="398"/>
    </row>
    <row r="118" spans="5:6" ht="12">
      <c r="E118" s="398"/>
      <c r="F118" s="398"/>
    </row>
    <row r="119" spans="5:6" ht="12">
      <c r="E119" s="398"/>
      <c r="F119" s="398"/>
    </row>
    <row r="120" spans="5:6" ht="12">
      <c r="E120" s="398"/>
      <c r="F120" s="398"/>
    </row>
    <row r="121" spans="5:6" ht="12">
      <c r="E121" s="398"/>
      <c r="F121" s="398"/>
    </row>
    <row r="122" spans="5:6" ht="12">
      <c r="E122" s="398"/>
      <c r="F122" s="398"/>
    </row>
    <row r="123" spans="5:6" ht="12">
      <c r="E123" s="398"/>
      <c r="F123" s="398"/>
    </row>
    <row r="124" spans="5:6" ht="12">
      <c r="E124" s="398"/>
      <c r="F124" s="398"/>
    </row>
    <row r="125" spans="5:6" ht="12">
      <c r="E125" s="398"/>
      <c r="F125" s="398"/>
    </row>
    <row r="126" spans="5:6" ht="12">
      <c r="E126" s="398"/>
      <c r="F126" s="398"/>
    </row>
    <row r="127" spans="5:6" ht="12">
      <c r="E127" s="398"/>
      <c r="F127" s="398"/>
    </row>
    <row r="128" spans="5:6" ht="12">
      <c r="E128" s="398"/>
      <c r="F128" s="398"/>
    </row>
    <row r="129" spans="5:6" ht="12">
      <c r="E129" s="398"/>
      <c r="F129" s="398"/>
    </row>
    <row r="130" spans="5:6" ht="12">
      <c r="E130" s="398"/>
      <c r="F130" s="398"/>
    </row>
    <row r="131" spans="5:6" ht="12">
      <c r="E131" s="398"/>
      <c r="F131" s="398"/>
    </row>
    <row r="132" spans="5:6" ht="12">
      <c r="E132" s="398"/>
      <c r="F132" s="398"/>
    </row>
    <row r="133" spans="5:6" ht="12">
      <c r="E133" s="398"/>
      <c r="F133" s="398"/>
    </row>
    <row r="134" spans="5:6" ht="12">
      <c r="E134" s="398"/>
      <c r="F134" s="398"/>
    </row>
    <row r="135" spans="5:6" ht="12">
      <c r="E135" s="398"/>
      <c r="F135" s="398"/>
    </row>
    <row r="136" spans="5:6" ht="12">
      <c r="E136" s="398"/>
      <c r="F136" s="398"/>
    </row>
    <row r="137" spans="5:6" ht="12">
      <c r="E137" s="398"/>
      <c r="F137" s="398"/>
    </row>
    <row r="138" spans="5:6" ht="12">
      <c r="E138" s="398"/>
      <c r="F138" s="398"/>
    </row>
    <row r="139" spans="5:6" ht="12">
      <c r="E139" s="398"/>
      <c r="F139" s="398"/>
    </row>
    <row r="140" spans="5:6" ht="12">
      <c r="E140" s="398"/>
      <c r="F140" s="398"/>
    </row>
    <row r="141" spans="5:6" ht="12">
      <c r="E141" s="398"/>
      <c r="F141" s="398"/>
    </row>
    <row r="142" spans="5:6" ht="12">
      <c r="E142" s="398"/>
      <c r="F142" s="398"/>
    </row>
    <row r="143" spans="5:6" ht="12">
      <c r="E143" s="398"/>
      <c r="F143" s="398"/>
    </row>
    <row r="144" spans="5:6" ht="12">
      <c r="E144" s="398"/>
      <c r="F144" s="398"/>
    </row>
    <row r="145" spans="5:6" ht="12">
      <c r="E145" s="398"/>
      <c r="F145" s="398"/>
    </row>
    <row r="146" spans="5:6" ht="12">
      <c r="E146" s="398"/>
      <c r="F146" s="398"/>
    </row>
    <row r="147" spans="5:6" ht="12">
      <c r="E147" s="398"/>
      <c r="F147" s="398"/>
    </row>
    <row r="148" spans="5:6" ht="12">
      <c r="E148" s="398"/>
      <c r="F148" s="398"/>
    </row>
    <row r="149" spans="5:6" ht="12">
      <c r="E149" s="398"/>
      <c r="F149" s="398"/>
    </row>
    <row r="150" spans="5:6" ht="12">
      <c r="E150" s="398"/>
      <c r="F150" s="398"/>
    </row>
    <row r="151" spans="5:6" ht="12">
      <c r="E151" s="398"/>
      <c r="F151" s="398"/>
    </row>
    <row r="152" spans="5:6" ht="12">
      <c r="E152" s="398"/>
      <c r="F152" s="398"/>
    </row>
    <row r="153" spans="5:6" ht="12">
      <c r="E153" s="398"/>
      <c r="F153" s="398"/>
    </row>
    <row r="154" spans="5:6" ht="12">
      <c r="E154" s="398"/>
      <c r="F154" s="398"/>
    </row>
    <row r="155" spans="5:6" ht="12">
      <c r="E155" s="398"/>
      <c r="F155" s="398"/>
    </row>
    <row r="156" spans="5:6" ht="12">
      <c r="E156" s="398"/>
      <c r="F156" s="398"/>
    </row>
    <row r="157" spans="5:6" ht="12">
      <c r="E157" s="398"/>
      <c r="F157" s="398"/>
    </row>
    <row r="158" spans="5:6" ht="12">
      <c r="E158" s="398"/>
      <c r="F158" s="398"/>
    </row>
    <row r="159" spans="5:6" ht="12">
      <c r="E159" s="398"/>
      <c r="F159" s="398"/>
    </row>
    <row r="160" spans="5:6" ht="12">
      <c r="E160" s="398"/>
      <c r="F160" s="398"/>
    </row>
    <row r="161" spans="5:6" ht="12">
      <c r="E161" s="398"/>
      <c r="F161" s="398"/>
    </row>
    <row r="162" spans="5:6" ht="12">
      <c r="E162" s="398"/>
      <c r="F162" s="398"/>
    </row>
    <row r="163" spans="5:6" ht="12">
      <c r="E163" s="398"/>
      <c r="F163" s="398"/>
    </row>
    <row r="164" spans="5:6" ht="12">
      <c r="E164" s="398"/>
      <c r="F164" s="398"/>
    </row>
    <row r="165" spans="5:6" ht="12">
      <c r="E165" s="398"/>
      <c r="F165" s="398"/>
    </row>
    <row r="166" spans="5:6" ht="12">
      <c r="E166" s="398"/>
      <c r="F166" s="398"/>
    </row>
    <row r="167" spans="5:6" ht="12">
      <c r="E167" s="398"/>
      <c r="F167" s="398"/>
    </row>
    <row r="168" spans="5:6" ht="12">
      <c r="E168" s="398"/>
      <c r="F168" s="398"/>
    </row>
    <row r="169" spans="5:6" ht="12">
      <c r="E169" s="398"/>
      <c r="F169" s="398"/>
    </row>
    <row r="170" spans="5:6" ht="12">
      <c r="E170" s="398"/>
      <c r="F170" s="398"/>
    </row>
    <row r="171" spans="5:6" ht="12">
      <c r="E171" s="398"/>
      <c r="F171" s="398"/>
    </row>
    <row r="172" spans="5:6" ht="12">
      <c r="E172" s="398"/>
      <c r="F172" s="398"/>
    </row>
    <row r="173" spans="5:6" ht="12">
      <c r="E173" s="398"/>
      <c r="F173" s="398"/>
    </row>
    <row r="174" spans="5:6" ht="12">
      <c r="E174" s="398"/>
      <c r="F174" s="398"/>
    </row>
    <row r="175" spans="5:6" ht="12">
      <c r="E175" s="398"/>
      <c r="F175" s="398"/>
    </row>
    <row r="176" spans="5:6" ht="12">
      <c r="E176" s="398"/>
      <c r="F176" s="398"/>
    </row>
    <row r="177" spans="5:6" ht="12">
      <c r="E177" s="398"/>
      <c r="F177" s="398"/>
    </row>
    <row r="178" spans="5:6" ht="12">
      <c r="E178" s="398"/>
      <c r="F178" s="398"/>
    </row>
    <row r="179" spans="5:6" ht="12">
      <c r="E179" s="398"/>
      <c r="F179" s="398"/>
    </row>
    <row r="180" spans="5:6" ht="12">
      <c r="E180" s="398"/>
      <c r="F180" s="398"/>
    </row>
    <row r="181" spans="5:6" ht="12">
      <c r="E181" s="398"/>
      <c r="F181" s="398"/>
    </row>
    <row r="182" spans="5:6" ht="12">
      <c r="E182" s="398"/>
      <c r="F182" s="398"/>
    </row>
    <row r="183" spans="5:6" ht="12">
      <c r="E183" s="398"/>
      <c r="F183" s="398"/>
    </row>
    <row r="184" spans="5:6" ht="12">
      <c r="E184" s="398"/>
      <c r="F184" s="398"/>
    </row>
    <row r="185" spans="5:6" ht="12">
      <c r="E185" s="398"/>
      <c r="F185" s="398"/>
    </row>
    <row r="186" spans="5:6" ht="12">
      <c r="E186" s="398"/>
      <c r="F186" s="398"/>
    </row>
    <row r="187" spans="5:6" ht="12">
      <c r="E187" s="398"/>
      <c r="F187" s="398"/>
    </row>
    <row r="188" spans="5:6" ht="12">
      <c r="E188" s="398"/>
      <c r="F188" s="398"/>
    </row>
    <row r="189" spans="5:6" ht="12">
      <c r="E189" s="398"/>
      <c r="F189" s="398"/>
    </row>
    <row r="190" spans="5:6" ht="12">
      <c r="E190" s="398"/>
      <c r="F190" s="398"/>
    </row>
    <row r="191" spans="5:6" ht="12">
      <c r="E191" s="398"/>
      <c r="F191" s="398"/>
    </row>
    <row r="192" spans="5:6" ht="12">
      <c r="E192" s="398"/>
      <c r="F192" s="398"/>
    </row>
    <row r="193" spans="5:6" ht="12">
      <c r="E193" s="398"/>
      <c r="F193" s="398"/>
    </row>
    <row r="194" spans="5:6" ht="12">
      <c r="E194" s="398"/>
      <c r="F194" s="398"/>
    </row>
    <row r="195" spans="5:6" ht="12">
      <c r="E195" s="398"/>
      <c r="F195" s="398"/>
    </row>
    <row r="196" spans="5:6" ht="12">
      <c r="E196" s="398"/>
      <c r="F196" s="398"/>
    </row>
    <row r="197" spans="5:6" ht="12">
      <c r="E197" s="398"/>
      <c r="F197" s="398"/>
    </row>
    <row r="198" spans="5:6" ht="12">
      <c r="E198" s="398"/>
      <c r="F198" s="398"/>
    </row>
    <row r="199" spans="5:6" ht="12">
      <c r="E199" s="398"/>
      <c r="F199" s="398"/>
    </row>
    <row r="200" spans="5:6" ht="12">
      <c r="E200" s="398"/>
      <c r="F200" s="398"/>
    </row>
    <row r="201" spans="5:6" ht="12">
      <c r="E201" s="398"/>
      <c r="F201" s="398"/>
    </row>
    <row r="202" spans="5:6" ht="12">
      <c r="E202" s="398"/>
      <c r="F202" s="398"/>
    </row>
    <row r="203" spans="5:6" ht="12">
      <c r="E203" s="398"/>
      <c r="F203" s="398"/>
    </row>
    <row r="204" spans="5:6" ht="12">
      <c r="E204" s="398"/>
      <c r="F204" s="398"/>
    </row>
    <row r="205" spans="5:6" ht="12">
      <c r="E205" s="398"/>
      <c r="F205" s="398"/>
    </row>
    <row r="206" spans="5:6" ht="12">
      <c r="E206" s="398"/>
      <c r="F206" s="398"/>
    </row>
    <row r="207" spans="5:6" ht="12">
      <c r="E207" s="398"/>
      <c r="F207" s="398"/>
    </row>
    <row r="208" spans="5:6" ht="12">
      <c r="E208" s="398"/>
      <c r="F208" s="398"/>
    </row>
    <row r="209" spans="5:6" ht="12">
      <c r="E209" s="398"/>
      <c r="F209" s="398"/>
    </row>
    <row r="210" spans="5:6" ht="12">
      <c r="E210" s="398"/>
      <c r="F210" s="398"/>
    </row>
    <row r="211" spans="5:6" ht="12">
      <c r="E211" s="398"/>
      <c r="F211" s="398"/>
    </row>
    <row r="212" spans="5:6" ht="12">
      <c r="E212" s="398"/>
      <c r="F212" s="398"/>
    </row>
    <row r="213" spans="5:6" ht="12">
      <c r="E213" s="398"/>
      <c r="F213" s="398"/>
    </row>
    <row r="214" spans="5:6" ht="12">
      <c r="E214" s="398"/>
      <c r="F214" s="398"/>
    </row>
    <row r="215" spans="5:6" ht="12">
      <c r="E215" s="398"/>
      <c r="F215" s="398"/>
    </row>
    <row r="216" spans="5:6" ht="12">
      <c r="E216" s="398"/>
      <c r="F216" s="398"/>
    </row>
    <row r="217" spans="5:6" ht="12">
      <c r="E217" s="398"/>
      <c r="F217" s="398"/>
    </row>
    <row r="218" spans="5:6" ht="12">
      <c r="E218" s="398"/>
      <c r="F218" s="398"/>
    </row>
    <row r="219" spans="5:6" ht="12">
      <c r="E219" s="398"/>
      <c r="F219" s="398"/>
    </row>
    <row r="220" spans="5:6" ht="12">
      <c r="E220" s="398"/>
      <c r="F220" s="398"/>
    </row>
    <row r="221" spans="5:6" ht="12">
      <c r="E221" s="398"/>
      <c r="F221" s="398"/>
    </row>
    <row r="222" spans="5:6" ht="12">
      <c r="E222" s="398"/>
      <c r="F222" s="398"/>
    </row>
    <row r="223" spans="5:6" ht="12">
      <c r="E223" s="398"/>
      <c r="F223" s="398"/>
    </row>
    <row r="224" spans="5:6" ht="12">
      <c r="E224" s="398"/>
      <c r="F224" s="398"/>
    </row>
    <row r="225" spans="5:6" ht="12">
      <c r="E225" s="398"/>
      <c r="F225" s="398"/>
    </row>
    <row r="226" spans="5:6" ht="12">
      <c r="E226" s="398"/>
      <c r="F226" s="398"/>
    </row>
    <row r="227" spans="5:6" ht="12">
      <c r="E227" s="398"/>
      <c r="F227" s="398"/>
    </row>
    <row r="228" spans="5:6" ht="12">
      <c r="E228" s="398"/>
      <c r="F228" s="398"/>
    </row>
    <row r="229" spans="5:6" ht="12">
      <c r="E229" s="398"/>
      <c r="F229" s="398"/>
    </row>
    <row r="230" spans="5:6" ht="12">
      <c r="E230" s="398"/>
      <c r="F230" s="398"/>
    </row>
    <row r="231" spans="5:6" ht="12">
      <c r="E231" s="398"/>
      <c r="F231" s="398"/>
    </row>
    <row r="232" spans="5:6" ht="12">
      <c r="E232" s="398"/>
      <c r="F232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0">
      <selection activeCell="D96" sqref="D96"/>
    </sheetView>
  </sheetViews>
  <sheetFormatPr defaultColWidth="10.7109375" defaultRowHeight="12.75"/>
  <cols>
    <col min="1" max="1" width="45.28125" style="332" customWidth="1"/>
    <col min="2" max="2" width="8.28125" style="483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9" t="s">
        <v>607</v>
      </c>
      <c r="B1" s="400"/>
      <c r="C1" s="400"/>
      <c r="D1" s="401"/>
      <c r="E1" s="402"/>
      <c r="F1" s="403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/>
      <c r="B2" s="406"/>
      <c r="C2" s="407"/>
      <c r="D2" s="124" t="s">
        <v>846</v>
      </c>
      <c r="E2" s="408"/>
      <c r="F2" s="409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3.5" customHeight="1">
      <c r="A3" s="334" t="s">
        <v>853</v>
      </c>
      <c r="B3" s="410"/>
      <c r="C3" s="411"/>
      <c r="D3" s="128" t="s">
        <v>2</v>
      </c>
      <c r="E3" s="408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2">
      <c r="A4" s="413" t="s">
        <v>872</v>
      </c>
      <c r="B4" s="413"/>
      <c r="C4" s="414"/>
      <c r="D4" s="414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 customHeight="1">
      <c r="A5" s="416" t="s">
        <v>608</v>
      </c>
      <c r="B5" s="417"/>
      <c r="C5" s="418"/>
      <c r="D5" s="418"/>
      <c r="E5" s="419" t="s">
        <v>609</v>
      </c>
      <c r="F5" s="420"/>
      <c r="G5" s="404"/>
      <c r="H5" s="404"/>
      <c r="I5" s="404"/>
      <c r="J5" s="404"/>
      <c r="K5" s="404"/>
      <c r="L5" s="404"/>
      <c r="M5" s="404"/>
      <c r="N5" s="404"/>
      <c r="O5" s="404"/>
    </row>
    <row r="6" spans="1:15" s="342" customFormat="1" ht="24">
      <c r="A6" s="421" t="s">
        <v>459</v>
      </c>
      <c r="B6" s="422" t="s">
        <v>5</v>
      </c>
      <c r="C6" s="423" t="s">
        <v>610</v>
      </c>
      <c r="D6" s="424" t="s">
        <v>611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  <c r="O6" s="427"/>
    </row>
    <row r="7" spans="1:15" s="342" customFormat="1" ht="12">
      <c r="A7" s="421"/>
      <c r="B7" s="428"/>
      <c r="C7" s="423"/>
      <c r="D7" s="429" t="s">
        <v>612</v>
      </c>
      <c r="E7" s="430" t="s">
        <v>613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42" customFormat="1" ht="12">
      <c r="A8" s="431" t="s">
        <v>10</v>
      </c>
      <c r="B8" s="428" t="s">
        <v>11</v>
      </c>
      <c r="C8" s="431">
        <v>1</v>
      </c>
      <c r="D8" s="431">
        <v>2</v>
      </c>
      <c r="E8" s="431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2">
      <c r="A9" s="429" t="s">
        <v>614</v>
      </c>
      <c r="B9" s="432" t="s">
        <v>615</v>
      </c>
      <c r="C9" s="433"/>
      <c r="D9" s="433"/>
      <c r="E9" s="434"/>
      <c r="F9" s="435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2">
      <c r="A10" s="429" t="s">
        <v>616</v>
      </c>
      <c r="B10" s="436"/>
      <c r="C10" s="437"/>
      <c r="D10" s="437"/>
      <c r="E10" s="434"/>
      <c r="F10" s="435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12">
      <c r="A11" s="438" t="s">
        <v>617</v>
      </c>
      <c r="B11" s="439" t="s">
        <v>618</v>
      </c>
      <c r="C11" s="440"/>
      <c r="D11" s="440"/>
      <c r="E11" s="434"/>
      <c r="F11" s="435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 ht="12">
      <c r="A12" s="438" t="s">
        <v>619</v>
      </c>
      <c r="B12" s="439" t="s">
        <v>620</v>
      </c>
      <c r="C12" s="433"/>
      <c r="D12" s="433"/>
      <c r="E12" s="434"/>
      <c r="F12" s="435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">
      <c r="A13" s="438" t="s">
        <v>621</v>
      </c>
      <c r="B13" s="439" t="s">
        <v>622</v>
      </c>
      <c r="C13" s="433"/>
      <c r="D13" s="433"/>
      <c r="E13" s="434"/>
      <c r="F13" s="435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5" ht="12">
      <c r="A14" s="438" t="s">
        <v>623</v>
      </c>
      <c r="B14" s="439" t="s">
        <v>624</v>
      </c>
      <c r="C14" s="433"/>
      <c r="D14" s="433"/>
      <c r="E14" s="434"/>
      <c r="F14" s="435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12">
      <c r="A15" s="438" t="s">
        <v>625</v>
      </c>
      <c r="B15" s="439" t="s">
        <v>626</v>
      </c>
      <c r="C15" s="433"/>
      <c r="D15" s="433"/>
      <c r="E15" s="434"/>
      <c r="F15" s="435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2">
      <c r="A16" s="438" t="s">
        <v>627</v>
      </c>
      <c r="B16" s="439" t="s">
        <v>628</v>
      </c>
      <c r="C16" s="440"/>
      <c r="D16" s="440"/>
      <c r="E16" s="434"/>
      <c r="F16" s="435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 ht="12">
      <c r="A17" s="438" t="s">
        <v>629</v>
      </c>
      <c r="B17" s="439" t="s">
        <v>630</v>
      </c>
      <c r="C17" s="433"/>
      <c r="D17" s="433"/>
      <c r="E17" s="434"/>
      <c r="F17" s="435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38" t="s">
        <v>623</v>
      </c>
      <c r="B18" s="439" t="s">
        <v>631</v>
      </c>
      <c r="C18" s="433"/>
      <c r="D18" s="433"/>
      <c r="E18" s="434"/>
      <c r="F18" s="435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42" t="s">
        <v>632</v>
      </c>
      <c r="B19" s="432" t="s">
        <v>633</v>
      </c>
      <c r="C19" s="437"/>
      <c r="D19" s="437"/>
      <c r="E19" s="443"/>
      <c r="F19" s="435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 ht="12">
      <c r="A20" s="429" t="s">
        <v>634</v>
      </c>
      <c r="B20" s="436"/>
      <c r="C20" s="440"/>
      <c r="D20" s="437"/>
      <c r="E20" s="434"/>
      <c r="F20" s="435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8" t="s">
        <v>635</v>
      </c>
      <c r="B21" s="432" t="s">
        <v>636</v>
      </c>
      <c r="C21" s="433"/>
      <c r="D21" s="433"/>
      <c r="E21" s="434"/>
      <c r="F21" s="435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8"/>
      <c r="B22" s="436"/>
      <c r="C22" s="440"/>
      <c r="D22" s="437"/>
      <c r="E22" s="434"/>
      <c r="F22" s="435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29" t="s">
        <v>637</v>
      </c>
      <c r="B23" s="444"/>
      <c r="C23" s="440"/>
      <c r="D23" s="437"/>
      <c r="E23" s="434"/>
      <c r="F23" s="435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8" t="s">
        <v>638</v>
      </c>
      <c r="B24" s="439" t="s">
        <v>639</v>
      </c>
      <c r="C24" s="440"/>
      <c r="D24" s="440"/>
      <c r="E24" s="434"/>
      <c r="F24" s="435"/>
      <c r="G24" s="441"/>
      <c r="H24" s="441"/>
      <c r="I24" s="441"/>
      <c r="J24" s="441"/>
      <c r="K24" s="441"/>
      <c r="L24" s="441"/>
      <c r="M24" s="441"/>
      <c r="N24" s="441"/>
      <c r="O24" s="441"/>
    </row>
    <row r="25" spans="1:15" ht="12">
      <c r="A25" s="438" t="s">
        <v>640</v>
      </c>
      <c r="B25" s="439" t="s">
        <v>641</v>
      </c>
      <c r="C25" s="433"/>
      <c r="D25" s="433"/>
      <c r="E25" s="434"/>
      <c r="F25" s="435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8" t="s">
        <v>642</v>
      </c>
      <c r="B26" s="439" t="s">
        <v>643</v>
      </c>
      <c r="C26" s="433"/>
      <c r="D26" s="433"/>
      <c r="E26" s="434"/>
      <c r="F26" s="435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8" t="s">
        <v>644</v>
      </c>
      <c r="B27" s="439" t="s">
        <v>645</v>
      </c>
      <c r="C27" s="433"/>
      <c r="D27" s="433"/>
      <c r="E27" s="434"/>
      <c r="F27" s="435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">
      <c r="A28" s="438" t="s">
        <v>646</v>
      </c>
      <c r="B28" s="439" t="s">
        <v>647</v>
      </c>
      <c r="C28" s="433">
        <v>294</v>
      </c>
      <c r="D28" s="433">
        <v>294</v>
      </c>
      <c r="E28" s="433"/>
      <c r="F28" s="435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8" t="s">
        <v>648</v>
      </c>
      <c r="B29" s="439" t="s">
        <v>649</v>
      </c>
      <c r="C29" s="433">
        <v>67</v>
      </c>
      <c r="D29" s="433">
        <v>67</v>
      </c>
      <c r="E29" s="433"/>
      <c r="F29" s="435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8" t="s">
        <v>650</v>
      </c>
      <c r="B30" s="439" t="s">
        <v>651</v>
      </c>
      <c r="C30" s="433"/>
      <c r="D30" s="433"/>
      <c r="E30" s="433"/>
      <c r="F30" s="435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38" t="s">
        <v>652</v>
      </c>
      <c r="B31" s="439" t="s">
        <v>653</v>
      </c>
      <c r="C31" s="433"/>
      <c r="D31" s="433"/>
      <c r="E31" s="433"/>
      <c r="F31" s="435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8" t="s">
        <v>654</v>
      </c>
      <c r="B32" s="439" t="s">
        <v>655</v>
      </c>
      <c r="C32" s="433"/>
      <c r="D32" s="433"/>
      <c r="E32" s="433"/>
      <c r="F32" s="435"/>
      <c r="G32" s="404"/>
      <c r="H32" s="404"/>
      <c r="I32" s="404"/>
      <c r="J32" s="404"/>
      <c r="K32" s="404"/>
      <c r="L32" s="404"/>
      <c r="M32" s="404"/>
      <c r="N32" s="404"/>
      <c r="O32" s="404"/>
    </row>
    <row r="33" spans="1:15" ht="12">
      <c r="A33" s="438" t="s">
        <v>656</v>
      </c>
      <c r="B33" s="439" t="s">
        <v>657</v>
      </c>
      <c r="C33" s="440">
        <v>23</v>
      </c>
      <c r="D33" s="440">
        <v>23</v>
      </c>
      <c r="E33" s="445"/>
      <c r="F33" s="435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ht="12">
      <c r="A34" s="438" t="s">
        <v>658</v>
      </c>
      <c r="B34" s="439" t="s">
        <v>659</v>
      </c>
      <c r="C34" s="433">
        <v>2</v>
      </c>
      <c r="D34" s="433">
        <v>2</v>
      </c>
      <c r="E34" s="433"/>
      <c r="F34" s="435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8" t="s">
        <v>660</v>
      </c>
      <c r="B35" s="439" t="s">
        <v>661</v>
      </c>
      <c r="C35" s="433">
        <v>19</v>
      </c>
      <c r="D35" s="433">
        <v>19</v>
      </c>
      <c r="E35" s="433"/>
      <c r="F35" s="435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8" t="s">
        <v>662</v>
      </c>
      <c r="B36" s="439" t="s">
        <v>663</v>
      </c>
      <c r="C36" s="433"/>
      <c r="D36" s="433"/>
      <c r="E36" s="433"/>
      <c r="F36" s="435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8" t="s">
        <v>664</v>
      </c>
      <c r="B37" s="439" t="s">
        <v>665</v>
      </c>
      <c r="C37" s="433">
        <v>2</v>
      </c>
      <c r="D37" s="433">
        <v>2</v>
      </c>
      <c r="E37" s="433"/>
      <c r="F37" s="435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8" t="s">
        <v>666</v>
      </c>
      <c r="B38" s="439" t="s">
        <v>667</v>
      </c>
      <c r="C38" s="440">
        <v>279</v>
      </c>
      <c r="D38" s="440">
        <v>279</v>
      </c>
      <c r="E38" s="440"/>
      <c r="F38" s="435"/>
      <c r="G38" s="441"/>
      <c r="H38" s="441"/>
      <c r="I38" s="441"/>
      <c r="J38" s="441"/>
      <c r="K38" s="441"/>
      <c r="L38" s="441"/>
      <c r="M38" s="441"/>
      <c r="N38" s="441"/>
      <c r="O38" s="441"/>
    </row>
    <row r="39" spans="1:15" ht="12">
      <c r="A39" s="438" t="s">
        <v>668</v>
      </c>
      <c r="B39" s="439" t="s">
        <v>669</v>
      </c>
      <c r="C39" s="433"/>
      <c r="D39" s="433"/>
      <c r="E39" s="433"/>
      <c r="F39" s="435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8" t="s">
        <v>670</v>
      </c>
      <c r="B40" s="439" t="s">
        <v>671</v>
      </c>
      <c r="C40" s="433"/>
      <c r="D40" s="433"/>
      <c r="E40" s="433"/>
      <c r="F40" s="435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8" t="s">
        <v>672</v>
      </c>
      <c r="B41" s="439" t="s">
        <v>673</v>
      </c>
      <c r="C41" s="433"/>
      <c r="D41" s="433"/>
      <c r="E41" s="433"/>
      <c r="F41" s="435"/>
      <c r="G41" s="404"/>
      <c r="H41" s="404"/>
      <c r="I41" s="404"/>
      <c r="J41" s="404"/>
      <c r="K41" s="404"/>
      <c r="L41" s="404"/>
      <c r="M41" s="404"/>
      <c r="N41" s="404"/>
      <c r="O41" s="404"/>
    </row>
    <row r="42" spans="1:15" ht="12">
      <c r="A42" s="438" t="s">
        <v>674</v>
      </c>
      <c r="B42" s="439" t="s">
        <v>675</v>
      </c>
      <c r="C42" s="433">
        <v>279</v>
      </c>
      <c r="D42" s="433">
        <v>279</v>
      </c>
      <c r="E42" s="433"/>
      <c r="F42" s="435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42" t="s">
        <v>676</v>
      </c>
      <c r="B43" s="432" t="s">
        <v>677</v>
      </c>
      <c r="C43" s="437">
        <f>C28+C29+C33+C42</f>
        <v>663</v>
      </c>
      <c r="D43" s="437">
        <f>D28+D29+D33+D42</f>
        <v>663</v>
      </c>
      <c r="E43" s="437">
        <f>E28+E29+E33+E42</f>
        <v>0</v>
      </c>
      <c r="F43" s="435"/>
      <c r="G43" s="441"/>
      <c r="H43" s="441"/>
      <c r="I43" s="441"/>
      <c r="J43" s="441"/>
      <c r="K43" s="441"/>
      <c r="L43" s="441"/>
      <c r="M43" s="441"/>
      <c r="N43" s="441"/>
      <c r="O43" s="441"/>
    </row>
    <row r="44" spans="1:15" ht="12">
      <c r="A44" s="429" t="s">
        <v>678</v>
      </c>
      <c r="B44" s="436" t="s">
        <v>679</v>
      </c>
      <c r="C44" s="437">
        <f>C43</f>
        <v>663</v>
      </c>
      <c r="D44" s="437">
        <f>D43</f>
        <v>663</v>
      </c>
      <c r="E44" s="437">
        <f>E43</f>
        <v>0</v>
      </c>
      <c r="F44" s="435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27" ht="12">
      <c r="A45" s="447"/>
      <c r="B45" s="448"/>
      <c r="C45" s="449"/>
      <c r="D45" s="449"/>
      <c r="E45" s="449"/>
      <c r="F45" s="435"/>
      <c r="G45" s="450"/>
      <c r="H45" s="450"/>
      <c r="I45" s="450"/>
      <c r="J45" s="450"/>
      <c r="K45" s="450"/>
      <c r="L45" s="450"/>
      <c r="M45" s="450"/>
      <c r="N45" s="450"/>
      <c r="O45" s="450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7"/>
      <c r="B46" s="448"/>
      <c r="C46" s="449"/>
      <c r="D46" s="449"/>
      <c r="E46" s="449"/>
      <c r="F46" s="435"/>
      <c r="G46" s="450"/>
      <c r="H46" s="450"/>
      <c r="I46" s="450"/>
      <c r="J46" s="450"/>
      <c r="K46" s="450"/>
      <c r="L46" s="450"/>
      <c r="M46" s="450"/>
      <c r="N46" s="450"/>
      <c r="O46" s="450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15" ht="12">
      <c r="A47" s="447" t="s">
        <v>680</v>
      </c>
      <c r="B47" s="448"/>
      <c r="C47" s="452"/>
      <c r="D47" s="452"/>
      <c r="E47" s="452"/>
      <c r="F47" s="425" t="s">
        <v>271</v>
      </c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s="342" customFormat="1" ht="24">
      <c r="A48" s="421" t="s">
        <v>459</v>
      </c>
      <c r="B48" s="422" t="s">
        <v>5</v>
      </c>
      <c r="C48" s="453" t="s">
        <v>681</v>
      </c>
      <c r="D48" s="424" t="s">
        <v>682</v>
      </c>
      <c r="E48" s="424"/>
      <c r="F48" s="424" t="s">
        <v>683</v>
      </c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s="342" customFormat="1" ht="12">
      <c r="A49" s="421"/>
      <c r="B49" s="428"/>
      <c r="C49" s="453"/>
      <c r="D49" s="429" t="s">
        <v>612</v>
      </c>
      <c r="E49" s="429" t="s">
        <v>613</v>
      </c>
      <c r="F49" s="424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s="342" customFormat="1" ht="12">
      <c r="A50" s="431" t="s">
        <v>10</v>
      </c>
      <c r="B50" s="428" t="s">
        <v>11</v>
      </c>
      <c r="C50" s="431">
        <v>1</v>
      </c>
      <c r="D50" s="431">
        <v>2</v>
      </c>
      <c r="E50" s="454">
        <v>3</v>
      </c>
      <c r="F50" s="454">
        <v>4</v>
      </c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2">
      <c r="A51" s="429" t="s">
        <v>684</v>
      </c>
      <c r="B51" s="444"/>
      <c r="C51" s="446"/>
      <c r="D51" s="446"/>
      <c r="E51" s="446"/>
      <c r="F51" s="455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6" ht="12">
      <c r="A52" s="438" t="s">
        <v>685</v>
      </c>
      <c r="B52" s="439" t="s">
        <v>686</v>
      </c>
      <c r="C52" s="446"/>
      <c r="D52" s="446"/>
      <c r="E52" s="440"/>
      <c r="F52" s="437"/>
      <c r="G52" s="441"/>
      <c r="H52" s="441"/>
      <c r="I52" s="441"/>
      <c r="J52" s="441"/>
      <c r="K52" s="441"/>
      <c r="L52" s="441"/>
      <c r="M52" s="441"/>
      <c r="N52" s="441"/>
      <c r="O52" s="441"/>
      <c r="P52" s="355"/>
    </row>
    <row r="53" spans="1:15" ht="12">
      <c r="A53" s="438" t="s">
        <v>687</v>
      </c>
      <c r="B53" s="439" t="s">
        <v>688</v>
      </c>
      <c r="C53" s="433"/>
      <c r="D53" s="433"/>
      <c r="E53" s="440"/>
      <c r="F53" s="433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1:15" ht="12">
      <c r="A54" s="438" t="s">
        <v>689</v>
      </c>
      <c r="B54" s="439" t="s">
        <v>690</v>
      </c>
      <c r="C54" s="433"/>
      <c r="D54" s="433"/>
      <c r="E54" s="440"/>
      <c r="F54" s="433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1:15" ht="12">
      <c r="A55" s="438" t="s">
        <v>674</v>
      </c>
      <c r="B55" s="439" t="s">
        <v>691</v>
      </c>
      <c r="C55" s="433"/>
      <c r="D55" s="433"/>
      <c r="E55" s="440"/>
      <c r="F55" s="433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6" ht="24">
      <c r="A56" s="438" t="s">
        <v>692</v>
      </c>
      <c r="B56" s="439" t="s">
        <v>693</v>
      </c>
      <c r="C56" s="446"/>
      <c r="D56" s="446"/>
      <c r="E56" s="440"/>
      <c r="F56" s="446"/>
      <c r="G56" s="441"/>
      <c r="H56" s="441"/>
      <c r="I56" s="441"/>
      <c r="J56" s="441"/>
      <c r="K56" s="441"/>
      <c r="L56" s="441"/>
      <c r="M56" s="441"/>
      <c r="N56" s="441"/>
      <c r="O56" s="441"/>
      <c r="P56" s="355"/>
    </row>
    <row r="57" spans="1:15" ht="12">
      <c r="A57" s="438" t="s">
        <v>694</v>
      </c>
      <c r="B57" s="439" t="s">
        <v>695</v>
      </c>
      <c r="C57" s="433"/>
      <c r="D57" s="433"/>
      <c r="E57" s="440"/>
      <c r="F57" s="433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2">
      <c r="A58" s="456" t="s">
        <v>696</v>
      </c>
      <c r="B58" s="439" t="s">
        <v>697</v>
      </c>
      <c r="C58" s="457"/>
      <c r="D58" s="457"/>
      <c r="E58" s="440"/>
      <c r="F58" s="457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15" ht="12">
      <c r="A59" s="456" t="s">
        <v>698</v>
      </c>
      <c r="B59" s="439" t="s">
        <v>699</v>
      </c>
      <c r="C59" s="433"/>
      <c r="D59" s="433"/>
      <c r="E59" s="440"/>
      <c r="F59" s="433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5" ht="12">
      <c r="A60" s="456" t="s">
        <v>696</v>
      </c>
      <c r="B60" s="439" t="s">
        <v>700</v>
      </c>
      <c r="C60" s="457"/>
      <c r="D60" s="457"/>
      <c r="E60" s="440"/>
      <c r="F60" s="457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ht="12">
      <c r="A61" s="438" t="s">
        <v>135</v>
      </c>
      <c r="B61" s="439" t="s">
        <v>701</v>
      </c>
      <c r="C61" s="433"/>
      <c r="D61" s="433"/>
      <c r="E61" s="440"/>
      <c r="F61" s="458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8" t="s">
        <v>138</v>
      </c>
      <c r="B62" s="439" t="s">
        <v>702</v>
      </c>
      <c r="C62" s="433">
        <v>146</v>
      </c>
      <c r="D62" s="433"/>
      <c r="E62" s="440">
        <v>146</v>
      </c>
      <c r="F62" s="458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8" t="s">
        <v>703</v>
      </c>
      <c r="B63" s="439" t="s">
        <v>704</v>
      </c>
      <c r="C63" s="433"/>
      <c r="D63" s="433"/>
      <c r="E63" s="440"/>
      <c r="F63" s="458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5" ht="12">
      <c r="A64" s="438" t="s">
        <v>705</v>
      </c>
      <c r="B64" s="439" t="s">
        <v>706</v>
      </c>
      <c r="C64" s="433"/>
      <c r="D64" s="433"/>
      <c r="E64" s="440"/>
      <c r="F64" s="458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 ht="12">
      <c r="A65" s="438" t="s">
        <v>707</v>
      </c>
      <c r="B65" s="439" t="s">
        <v>708</v>
      </c>
      <c r="C65" s="457">
        <v>51</v>
      </c>
      <c r="D65" s="457"/>
      <c r="E65" s="440">
        <v>51</v>
      </c>
      <c r="F65" s="459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6" ht="12">
      <c r="A66" s="442" t="s">
        <v>709</v>
      </c>
      <c r="B66" s="432" t="s">
        <v>710</v>
      </c>
      <c r="C66" s="437">
        <f>SUM(C62:C65)</f>
        <v>197</v>
      </c>
      <c r="D66" s="437">
        <f>D57+D65</f>
        <v>0</v>
      </c>
      <c r="E66" s="437">
        <f>SUM(E62:E65)</f>
        <v>197</v>
      </c>
      <c r="F66" s="446"/>
      <c r="G66" s="441"/>
      <c r="H66" s="441"/>
      <c r="I66" s="441"/>
      <c r="J66" s="441"/>
      <c r="K66" s="441"/>
      <c r="L66" s="441"/>
      <c r="M66" s="441"/>
      <c r="N66" s="441"/>
      <c r="O66" s="441"/>
      <c r="P66" s="355"/>
    </row>
    <row r="67" spans="1:15" ht="12">
      <c r="A67" s="429" t="s">
        <v>711</v>
      </c>
      <c r="B67" s="436"/>
      <c r="C67" s="437"/>
      <c r="D67" s="437"/>
      <c r="E67" s="440"/>
      <c r="F67" s="460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38" t="s">
        <v>712</v>
      </c>
      <c r="B68" s="461" t="s">
        <v>713</v>
      </c>
      <c r="C68" s="433">
        <v>393</v>
      </c>
      <c r="D68" s="433"/>
      <c r="E68" s="440">
        <v>393</v>
      </c>
      <c r="F68" s="458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29"/>
      <c r="B69" s="436"/>
      <c r="C69" s="437"/>
      <c r="D69" s="437"/>
      <c r="E69" s="440"/>
      <c r="F69" s="460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29" t="s">
        <v>714</v>
      </c>
      <c r="B70" s="444"/>
      <c r="C70" s="437"/>
      <c r="D70" s="437"/>
      <c r="E70" s="440"/>
      <c r="F70" s="460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6" ht="12">
      <c r="A71" s="438" t="s">
        <v>685</v>
      </c>
      <c r="B71" s="439" t="s">
        <v>715</v>
      </c>
      <c r="C71" s="440">
        <v>7</v>
      </c>
      <c r="D71" s="440">
        <v>7</v>
      </c>
      <c r="E71" s="445"/>
      <c r="F71" s="445"/>
      <c r="G71" s="441"/>
      <c r="H71" s="441"/>
      <c r="I71" s="441"/>
      <c r="J71" s="441"/>
      <c r="K71" s="441"/>
      <c r="L71" s="441"/>
      <c r="M71" s="441"/>
      <c r="N71" s="441"/>
      <c r="O71" s="441"/>
      <c r="P71" s="355"/>
    </row>
    <row r="72" spans="1:15" ht="12">
      <c r="A72" s="438" t="s">
        <v>716</v>
      </c>
      <c r="B72" s="439" t="s">
        <v>717</v>
      </c>
      <c r="C72" s="433"/>
      <c r="D72" s="433"/>
      <c r="E72" s="440"/>
      <c r="F72" s="458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8" t="s">
        <v>718</v>
      </c>
      <c r="B73" s="439" t="s">
        <v>719</v>
      </c>
      <c r="C73" s="433">
        <v>7</v>
      </c>
      <c r="D73" s="433">
        <v>7</v>
      </c>
      <c r="E73" s="440"/>
      <c r="F73" s="458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5" ht="12">
      <c r="A74" s="462" t="s">
        <v>720</v>
      </c>
      <c r="B74" s="439" t="s">
        <v>721</v>
      </c>
      <c r="C74" s="433"/>
      <c r="D74" s="433"/>
      <c r="E74" s="440"/>
      <c r="F74" s="458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1:16" ht="24">
      <c r="A75" s="438" t="s">
        <v>692</v>
      </c>
      <c r="B75" s="439" t="s">
        <v>722</v>
      </c>
      <c r="C75" s="437">
        <v>551</v>
      </c>
      <c r="D75" s="437">
        <v>551</v>
      </c>
      <c r="E75" s="446"/>
      <c r="F75" s="446"/>
      <c r="G75" s="441"/>
      <c r="H75" s="441"/>
      <c r="I75" s="441"/>
      <c r="J75" s="441"/>
      <c r="K75" s="441"/>
      <c r="L75" s="441"/>
      <c r="M75" s="441"/>
      <c r="N75" s="441"/>
      <c r="O75" s="441"/>
      <c r="P75" s="355"/>
    </row>
    <row r="76" spans="1:15" ht="12">
      <c r="A76" s="438" t="s">
        <v>723</v>
      </c>
      <c r="B76" s="439" t="s">
        <v>724</v>
      </c>
      <c r="C76" s="433">
        <v>486</v>
      </c>
      <c r="D76" s="433">
        <v>486</v>
      </c>
      <c r="E76" s="440"/>
      <c r="F76" s="433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38" t="s">
        <v>725</v>
      </c>
      <c r="B77" s="439" t="s">
        <v>726</v>
      </c>
      <c r="C77" s="457"/>
      <c r="D77" s="457"/>
      <c r="E77" s="440"/>
      <c r="F77" s="457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38" t="s">
        <v>727</v>
      </c>
      <c r="B78" s="439" t="s">
        <v>728</v>
      </c>
      <c r="C78" s="433"/>
      <c r="D78" s="433"/>
      <c r="E78" s="440"/>
      <c r="F78" s="433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5" ht="12">
      <c r="A79" s="438" t="s">
        <v>696</v>
      </c>
      <c r="B79" s="439" t="s">
        <v>729</v>
      </c>
      <c r="C79" s="457"/>
      <c r="D79" s="457"/>
      <c r="E79" s="440"/>
      <c r="F79" s="457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1:16" ht="12">
      <c r="A80" s="438" t="s">
        <v>730</v>
      </c>
      <c r="B80" s="439" t="s">
        <v>731</v>
      </c>
      <c r="C80" s="446"/>
      <c r="D80" s="446"/>
      <c r="E80" s="446"/>
      <c r="F80" s="446"/>
      <c r="G80" s="441"/>
      <c r="H80" s="441"/>
      <c r="I80" s="441"/>
      <c r="J80" s="441"/>
      <c r="K80" s="441"/>
      <c r="L80" s="441"/>
      <c r="M80" s="441"/>
      <c r="N80" s="441"/>
      <c r="O80" s="441"/>
      <c r="P80" s="355"/>
    </row>
    <row r="81" spans="1:15" ht="12">
      <c r="A81" s="438" t="s">
        <v>732</v>
      </c>
      <c r="B81" s="439" t="s">
        <v>733</v>
      </c>
      <c r="C81" s="433"/>
      <c r="D81" s="433"/>
      <c r="E81" s="440"/>
      <c r="F81" s="433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38" t="s">
        <v>734</v>
      </c>
      <c r="B82" s="439" t="s">
        <v>735</v>
      </c>
      <c r="C82" s="433"/>
      <c r="D82" s="433"/>
      <c r="E82" s="440"/>
      <c r="F82" s="433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5" ht="24">
      <c r="A83" s="438" t="s">
        <v>736</v>
      </c>
      <c r="B83" s="439" t="s">
        <v>737</v>
      </c>
      <c r="C83" s="433"/>
      <c r="D83" s="433"/>
      <c r="E83" s="440"/>
      <c r="F83" s="433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1:15" ht="12">
      <c r="A84" s="438" t="s">
        <v>738</v>
      </c>
      <c r="B84" s="439" t="s">
        <v>739</v>
      </c>
      <c r="C84" s="433"/>
      <c r="D84" s="433"/>
      <c r="E84" s="440"/>
      <c r="F84" s="43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6" ht="12">
      <c r="A85" s="438" t="s">
        <v>740</v>
      </c>
      <c r="B85" s="439" t="s">
        <v>741</v>
      </c>
      <c r="C85" s="437"/>
      <c r="D85" s="437"/>
      <c r="E85" s="437"/>
      <c r="F85" s="437"/>
      <c r="G85" s="441"/>
      <c r="H85" s="441"/>
      <c r="I85" s="441"/>
      <c r="J85" s="441"/>
      <c r="K85" s="441"/>
      <c r="L85" s="441"/>
      <c r="M85" s="441"/>
      <c r="N85" s="441"/>
      <c r="O85" s="441"/>
      <c r="P85" s="355"/>
    </row>
    <row r="86" spans="1:15" ht="12">
      <c r="A86" s="438" t="s">
        <v>742</v>
      </c>
      <c r="B86" s="439" t="s">
        <v>743</v>
      </c>
      <c r="C86" s="433"/>
      <c r="D86" s="433"/>
      <c r="E86" s="440"/>
      <c r="F86" s="43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8" t="s">
        <v>744</v>
      </c>
      <c r="B87" s="439" t="s">
        <v>745</v>
      </c>
      <c r="C87" s="433">
        <v>153</v>
      </c>
      <c r="D87" s="433">
        <v>153</v>
      </c>
      <c r="E87" s="440"/>
      <c r="F87" s="43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5" ht="12">
      <c r="A88" s="438" t="s">
        <v>746</v>
      </c>
      <c r="B88" s="439" t="s">
        <v>747</v>
      </c>
      <c r="C88" s="433">
        <v>7</v>
      </c>
      <c r="D88" s="433">
        <v>7</v>
      </c>
      <c r="E88" s="440"/>
      <c r="F88" s="433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1:15" ht="12">
      <c r="A89" s="438" t="s">
        <v>748</v>
      </c>
      <c r="B89" s="439" t="s">
        <v>749</v>
      </c>
      <c r="C89" s="433">
        <v>147</v>
      </c>
      <c r="D89" s="433">
        <v>147</v>
      </c>
      <c r="E89" s="440"/>
      <c r="F89" s="43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6" ht="12">
      <c r="A90" s="438" t="s">
        <v>750</v>
      </c>
      <c r="B90" s="439" t="s">
        <v>751</v>
      </c>
      <c r="C90" s="446">
        <v>25</v>
      </c>
      <c r="D90" s="446">
        <v>25</v>
      </c>
      <c r="E90" s="446"/>
      <c r="F90" s="446"/>
      <c r="G90" s="441"/>
      <c r="H90" s="441"/>
      <c r="I90" s="441"/>
      <c r="J90" s="441"/>
      <c r="K90" s="441"/>
      <c r="L90" s="441"/>
      <c r="M90" s="441"/>
      <c r="N90" s="441"/>
      <c r="O90" s="441"/>
      <c r="P90" s="355"/>
    </row>
    <row r="91" spans="1:15" ht="12">
      <c r="A91" s="438" t="s">
        <v>752</v>
      </c>
      <c r="B91" s="439" t="s">
        <v>753</v>
      </c>
      <c r="C91" s="433"/>
      <c r="D91" s="433"/>
      <c r="E91" s="440"/>
      <c r="F91" s="43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8" t="s">
        <v>660</v>
      </c>
      <c r="B92" s="439" t="s">
        <v>754</v>
      </c>
      <c r="C92" s="433"/>
      <c r="D92" s="433"/>
      <c r="E92" s="440"/>
      <c r="F92" s="43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5" ht="12">
      <c r="A93" s="438" t="s">
        <v>664</v>
      </c>
      <c r="B93" s="439" t="s">
        <v>755</v>
      </c>
      <c r="C93" s="433">
        <v>25</v>
      </c>
      <c r="D93" s="433">
        <v>25</v>
      </c>
      <c r="E93" s="440"/>
      <c r="F93" s="433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1:15" ht="12">
      <c r="A94" s="438" t="s">
        <v>756</v>
      </c>
      <c r="B94" s="439" t="s">
        <v>757</v>
      </c>
      <c r="C94" s="433">
        <v>40</v>
      </c>
      <c r="D94" s="433">
        <v>40</v>
      </c>
      <c r="E94" s="440"/>
      <c r="F94" s="43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8" t="s">
        <v>758</v>
      </c>
      <c r="B95" s="439" t="s">
        <v>759</v>
      </c>
      <c r="C95" s="433">
        <v>351</v>
      </c>
      <c r="D95" s="433">
        <v>351</v>
      </c>
      <c r="E95" s="440"/>
      <c r="F95" s="458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6" ht="12">
      <c r="A96" s="442" t="s">
        <v>760</v>
      </c>
      <c r="B96" s="461" t="s">
        <v>761</v>
      </c>
      <c r="C96" s="437">
        <f>C71+C75+C87+C88+C89+C93+C94+C95</f>
        <v>1281</v>
      </c>
      <c r="D96" s="437">
        <f>D71+D75+D87+D88+D89+D93+D94+D95</f>
        <v>1281</v>
      </c>
      <c r="E96" s="437"/>
      <c r="F96" s="437"/>
      <c r="G96" s="441"/>
      <c r="H96" s="441"/>
      <c r="I96" s="441"/>
      <c r="J96" s="441"/>
      <c r="K96" s="441"/>
      <c r="L96" s="441"/>
      <c r="M96" s="441"/>
      <c r="N96" s="441"/>
      <c r="O96" s="441"/>
      <c r="P96" s="355"/>
    </row>
    <row r="97" spans="1:16" ht="12">
      <c r="A97" s="429" t="s">
        <v>762</v>
      </c>
      <c r="B97" s="436" t="s">
        <v>763</v>
      </c>
      <c r="C97" s="437"/>
      <c r="D97" s="437"/>
      <c r="E97" s="437"/>
      <c r="F97" s="437"/>
      <c r="G97" s="441"/>
      <c r="H97" s="441"/>
      <c r="I97" s="441"/>
      <c r="J97" s="441"/>
      <c r="K97" s="441"/>
      <c r="L97" s="441"/>
      <c r="M97" s="441"/>
      <c r="N97" s="441"/>
      <c r="O97" s="441"/>
      <c r="P97" s="355"/>
    </row>
    <row r="98" spans="1:15" ht="12">
      <c r="A98" s="452"/>
      <c r="B98" s="463"/>
      <c r="C98" s="464"/>
      <c r="D98" s="464"/>
      <c r="E98" s="464"/>
      <c r="F98" s="465"/>
      <c r="G98" s="404"/>
      <c r="H98" s="404"/>
      <c r="I98" s="404"/>
      <c r="J98" s="404"/>
      <c r="K98" s="404"/>
      <c r="L98" s="404"/>
      <c r="M98" s="404"/>
      <c r="N98" s="404"/>
      <c r="O98" s="404"/>
    </row>
    <row r="99" spans="1:27" ht="12">
      <c r="A99" s="447" t="s">
        <v>764</v>
      </c>
      <c r="B99" s="466"/>
      <c r="C99" s="464"/>
      <c r="D99" s="464"/>
      <c r="E99" s="464"/>
      <c r="F99" s="467" t="s">
        <v>519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70" customFormat="1" ht="24">
      <c r="A100" s="431" t="s">
        <v>459</v>
      </c>
      <c r="B100" s="436" t="s">
        <v>460</v>
      </c>
      <c r="C100" s="431" t="s">
        <v>765</v>
      </c>
      <c r="D100" s="431" t="s">
        <v>766</v>
      </c>
      <c r="E100" s="431" t="s">
        <v>767</v>
      </c>
      <c r="F100" s="431" t="s">
        <v>768</v>
      </c>
      <c r="G100" s="468"/>
      <c r="H100" s="468"/>
      <c r="I100" s="468"/>
      <c r="J100" s="468"/>
      <c r="K100" s="468"/>
      <c r="L100" s="468"/>
      <c r="M100" s="468"/>
      <c r="N100" s="468"/>
      <c r="O100" s="468"/>
      <c r="P100" s="469"/>
    </row>
    <row r="101" spans="1:16" s="470" customFormat="1" ht="12">
      <c r="A101" s="431" t="s">
        <v>10</v>
      </c>
      <c r="B101" s="436" t="s">
        <v>11</v>
      </c>
      <c r="C101" s="431">
        <v>1</v>
      </c>
      <c r="D101" s="431">
        <v>2</v>
      </c>
      <c r="E101" s="431">
        <v>3</v>
      </c>
      <c r="F101" s="454">
        <v>4</v>
      </c>
      <c r="G101" s="468"/>
      <c r="H101" s="468"/>
      <c r="I101" s="468"/>
      <c r="J101" s="468"/>
      <c r="K101" s="468"/>
      <c r="L101" s="468"/>
      <c r="M101" s="468"/>
      <c r="N101" s="468"/>
      <c r="O101" s="468"/>
      <c r="P101" s="469"/>
    </row>
    <row r="102" spans="1:15" ht="12">
      <c r="A102" s="438" t="s">
        <v>769</v>
      </c>
      <c r="B102" s="439" t="s">
        <v>770</v>
      </c>
      <c r="C102" s="433"/>
      <c r="D102" s="433"/>
      <c r="E102" s="433"/>
      <c r="F102" s="471"/>
      <c r="G102" s="441"/>
      <c r="H102" s="441"/>
      <c r="I102" s="441"/>
      <c r="J102" s="441"/>
      <c r="K102" s="441"/>
      <c r="L102" s="441"/>
      <c r="M102" s="441"/>
      <c r="N102" s="441"/>
      <c r="O102" s="404"/>
    </row>
    <row r="103" spans="1:15" ht="12">
      <c r="A103" s="438" t="s">
        <v>771</v>
      </c>
      <c r="B103" s="439" t="s">
        <v>772</v>
      </c>
      <c r="C103" s="433"/>
      <c r="D103" s="433"/>
      <c r="E103" s="433"/>
      <c r="F103" s="471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15" ht="12">
      <c r="A104" s="438" t="s">
        <v>773</v>
      </c>
      <c r="B104" s="439" t="s">
        <v>774</v>
      </c>
      <c r="C104" s="433"/>
      <c r="D104" s="433"/>
      <c r="E104" s="433"/>
      <c r="F104" s="471"/>
      <c r="G104" s="404"/>
      <c r="H104" s="404"/>
      <c r="I104" s="404"/>
      <c r="J104" s="404"/>
      <c r="K104" s="404"/>
      <c r="L104" s="404"/>
      <c r="M104" s="404"/>
      <c r="N104" s="404"/>
      <c r="O104" s="404"/>
    </row>
    <row r="105" spans="1:16" ht="12">
      <c r="A105" s="472" t="s">
        <v>775</v>
      </c>
      <c r="B105" s="436" t="s">
        <v>776</v>
      </c>
      <c r="C105" s="446"/>
      <c r="D105" s="446"/>
      <c r="E105" s="446"/>
      <c r="F105" s="446"/>
      <c r="G105" s="441"/>
      <c r="H105" s="441"/>
      <c r="I105" s="441"/>
      <c r="J105" s="441"/>
      <c r="K105" s="441"/>
      <c r="L105" s="441"/>
      <c r="M105" s="441"/>
      <c r="N105" s="441"/>
      <c r="O105" s="441"/>
      <c r="P105" s="355"/>
    </row>
    <row r="106" spans="1:27" ht="12">
      <c r="A106" s="473" t="s">
        <v>777</v>
      </c>
      <c r="B106" s="474"/>
      <c r="C106" s="447"/>
      <c r="D106" s="447"/>
      <c r="E106" s="447"/>
      <c r="F106" s="425"/>
      <c r="G106" s="450"/>
      <c r="H106" s="450"/>
      <c r="I106" s="450"/>
      <c r="J106" s="450"/>
      <c r="K106" s="450"/>
      <c r="L106" s="450"/>
      <c r="M106" s="450"/>
      <c r="N106" s="450"/>
      <c r="O106" s="450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>
      <c r="A107" s="475" t="s">
        <v>778</v>
      </c>
      <c r="B107" s="475"/>
      <c r="C107" s="475"/>
      <c r="D107" s="475"/>
      <c r="E107" s="475"/>
      <c r="F107" s="475"/>
      <c r="G107" s="450"/>
      <c r="H107" s="450"/>
      <c r="I107" s="450"/>
      <c r="J107" s="450"/>
      <c r="K107" s="450"/>
      <c r="L107" s="450"/>
      <c r="M107" s="450"/>
      <c r="N107" s="450"/>
      <c r="O107" s="450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15" ht="12">
      <c r="A108" s="447"/>
      <c r="B108" s="448"/>
      <c r="C108" s="447"/>
      <c r="D108" s="447"/>
      <c r="E108" s="447"/>
      <c r="F108" s="425"/>
      <c r="G108" s="404"/>
      <c r="H108" s="404"/>
      <c r="I108" s="404"/>
      <c r="J108" s="404"/>
      <c r="K108" s="404"/>
      <c r="L108" s="404"/>
      <c r="M108" s="404"/>
      <c r="N108" s="404"/>
      <c r="O108" s="404"/>
    </row>
    <row r="109" spans="1:15" ht="24">
      <c r="A109" s="476" t="s">
        <v>864</v>
      </c>
      <c r="B109" s="477"/>
      <c r="C109" s="478" t="s">
        <v>852</v>
      </c>
      <c r="D109" s="478"/>
      <c r="E109" s="478" t="s">
        <v>857</v>
      </c>
      <c r="F109" s="478"/>
      <c r="G109" s="404"/>
      <c r="H109" s="404"/>
      <c r="I109" s="404"/>
      <c r="J109" s="404"/>
      <c r="K109" s="404"/>
      <c r="L109" s="404"/>
      <c r="M109" s="404"/>
      <c r="N109" s="404"/>
      <c r="O109" s="404"/>
    </row>
    <row r="110" spans="1:6" ht="12">
      <c r="A110" s="401"/>
      <c r="B110" s="479"/>
      <c r="C110" s="401"/>
      <c r="D110" s="401"/>
      <c r="E110" s="401"/>
      <c r="F110" s="480"/>
    </row>
    <row r="111" spans="1:6" ht="12">
      <c r="A111" s="401"/>
      <c r="B111" s="479"/>
      <c r="C111" s="401"/>
      <c r="D111" s="401"/>
      <c r="E111" s="401"/>
      <c r="F111" s="480"/>
    </row>
    <row r="112" spans="1:6" ht="12">
      <c r="A112" s="330"/>
      <c r="B112" s="481"/>
      <c r="C112" s="330"/>
      <c r="D112" s="330"/>
      <c r="E112" s="330"/>
      <c r="F112" s="330"/>
    </row>
    <row r="113" spans="1:6" ht="12">
      <c r="A113" s="330"/>
      <c r="B113" s="481"/>
      <c r="C113" s="330"/>
      <c r="D113" s="330"/>
      <c r="E113" s="330"/>
      <c r="F113" s="330"/>
    </row>
    <row r="114" spans="1:6" ht="12">
      <c r="A114" s="330"/>
      <c r="B114" s="481"/>
      <c r="C114" s="330"/>
      <c r="D114" s="330"/>
      <c r="E114" s="330"/>
      <c r="F114" s="330"/>
    </row>
    <row r="115" spans="1:6" ht="12">
      <c r="A115" s="330"/>
      <c r="B115" s="481"/>
      <c r="C115" s="330"/>
      <c r="D115" s="330"/>
      <c r="E115" s="330"/>
      <c r="F115" s="330"/>
    </row>
    <row r="116" spans="1:6" ht="12">
      <c r="A116" s="404"/>
      <c r="B116" s="482"/>
      <c r="C116" s="404"/>
      <c r="D116" s="404"/>
      <c r="E116" s="404"/>
      <c r="F116" s="404"/>
    </row>
    <row r="117" spans="1:6" ht="12">
      <c r="A117" s="404"/>
      <c r="B117" s="482"/>
      <c r="C117" s="404"/>
      <c r="D117" s="404"/>
      <c r="E117" s="404"/>
      <c r="F117" s="404"/>
    </row>
    <row r="118" spans="1:6" ht="12">
      <c r="A118" s="404"/>
      <c r="B118" s="482"/>
      <c r="C118" s="404"/>
      <c r="D118" s="404"/>
      <c r="E118" s="404"/>
      <c r="F118" s="404"/>
    </row>
    <row r="119" spans="1:6" ht="12">
      <c r="A119" s="404"/>
      <c r="B119" s="482"/>
      <c r="C119" s="404"/>
      <c r="D119" s="404"/>
      <c r="E119" s="404"/>
      <c r="F119" s="404"/>
    </row>
    <row r="120" spans="1:6" ht="12">
      <c r="A120" s="404"/>
      <c r="B120" s="482"/>
      <c r="C120" s="404"/>
      <c r="D120" s="404"/>
      <c r="E120" s="404"/>
      <c r="F120" s="404"/>
    </row>
    <row r="121" spans="1:6" ht="12">
      <c r="A121" s="404"/>
      <c r="B121" s="482"/>
      <c r="C121" s="404"/>
      <c r="D121" s="404"/>
      <c r="E121" s="404"/>
      <c r="F121" s="404"/>
    </row>
    <row r="122" spans="1:6" ht="12">
      <c r="A122" s="404"/>
      <c r="B122" s="482"/>
      <c r="C122" s="404"/>
      <c r="D122" s="404"/>
      <c r="E122" s="404"/>
      <c r="F122" s="404"/>
    </row>
    <row r="123" spans="1:6" ht="12">
      <c r="A123" s="404"/>
      <c r="B123" s="482"/>
      <c r="C123" s="404"/>
      <c r="D123" s="404"/>
      <c r="E123" s="404"/>
      <c r="F123" s="404"/>
    </row>
    <row r="124" spans="1:6" ht="12">
      <c r="A124" s="404"/>
      <c r="B124" s="482"/>
      <c r="C124" s="404"/>
      <c r="D124" s="404"/>
      <c r="E124" s="404"/>
      <c r="F124" s="404"/>
    </row>
    <row r="125" spans="1:6" ht="12">
      <c r="A125" s="404"/>
      <c r="B125" s="482"/>
      <c r="C125" s="404"/>
      <c r="D125" s="404"/>
      <c r="E125" s="404"/>
      <c r="F125" s="404"/>
    </row>
    <row r="126" spans="1:6" ht="12">
      <c r="A126" s="404"/>
      <c r="B126" s="482"/>
      <c r="C126" s="404"/>
      <c r="D126" s="404"/>
      <c r="E126" s="404"/>
      <c r="F126" s="404"/>
    </row>
    <row r="127" spans="1:6" ht="12">
      <c r="A127" s="404"/>
      <c r="B127" s="482"/>
      <c r="C127" s="404"/>
      <c r="D127" s="404"/>
      <c r="E127" s="404"/>
      <c r="F127" s="404"/>
    </row>
    <row r="128" spans="1:6" ht="12">
      <c r="A128" s="404"/>
      <c r="B128" s="482"/>
      <c r="C128" s="404"/>
      <c r="D128" s="404"/>
      <c r="E128" s="404"/>
      <c r="F128" s="404"/>
    </row>
    <row r="129" spans="1:6" ht="12">
      <c r="A129" s="404"/>
      <c r="B129" s="482"/>
      <c r="C129" s="404"/>
      <c r="D129" s="404"/>
      <c r="E129" s="404"/>
      <c r="F129" s="404"/>
    </row>
    <row r="130" spans="1:6" ht="12">
      <c r="A130" s="404"/>
      <c r="B130" s="482"/>
      <c r="C130" s="404"/>
      <c r="D130" s="404"/>
      <c r="E130" s="404"/>
      <c r="F130" s="404"/>
    </row>
    <row r="131" spans="1:6" ht="12">
      <c r="A131" s="404"/>
      <c r="B131" s="482"/>
      <c r="C131" s="404"/>
      <c r="D131" s="404"/>
      <c r="E131" s="404"/>
      <c r="F131" s="404"/>
    </row>
    <row r="132" spans="1:6" ht="12">
      <c r="A132" s="404"/>
      <c r="B132" s="482"/>
      <c r="C132" s="404"/>
      <c r="D132" s="404"/>
      <c r="E132" s="404"/>
      <c r="F132" s="404"/>
    </row>
    <row r="133" spans="1:6" ht="12">
      <c r="A133" s="404"/>
      <c r="B133" s="482"/>
      <c r="C133" s="404"/>
      <c r="D133" s="404"/>
      <c r="E133" s="404"/>
      <c r="F133" s="404"/>
    </row>
    <row r="134" spans="1:6" ht="12">
      <c r="A134" s="404"/>
      <c r="B134" s="482"/>
      <c r="C134" s="404"/>
      <c r="D134" s="404"/>
      <c r="E134" s="404"/>
      <c r="F134" s="404"/>
    </row>
    <row r="135" spans="1:6" ht="12">
      <c r="A135" s="404"/>
      <c r="B135" s="482"/>
      <c r="C135" s="404"/>
      <c r="D135" s="404"/>
      <c r="E135" s="404"/>
      <c r="F135" s="404"/>
    </row>
    <row r="136" spans="1:6" ht="12">
      <c r="A136" s="404"/>
      <c r="B136" s="482"/>
      <c r="C136" s="404"/>
      <c r="D136" s="404"/>
      <c r="E136" s="404"/>
      <c r="F136" s="404"/>
    </row>
    <row r="137" spans="1:6" ht="12">
      <c r="A137" s="404"/>
      <c r="B137" s="482"/>
      <c r="C137" s="404"/>
      <c r="D137" s="404"/>
      <c r="E137" s="404"/>
      <c r="F137" s="404"/>
    </row>
    <row r="138" spans="1:6" ht="12">
      <c r="A138" s="404"/>
      <c r="B138" s="482"/>
      <c r="C138" s="404"/>
      <c r="D138" s="404"/>
      <c r="E138" s="404"/>
      <c r="F138" s="404"/>
    </row>
    <row r="139" spans="1:6" ht="12">
      <c r="A139" s="404"/>
      <c r="B139" s="482"/>
      <c r="C139" s="404"/>
      <c r="D139" s="404"/>
      <c r="E139" s="404"/>
      <c r="F139" s="404"/>
    </row>
    <row r="140" spans="1:6" ht="12">
      <c r="A140" s="404"/>
      <c r="B140" s="482"/>
      <c r="C140" s="404"/>
      <c r="D140" s="404"/>
      <c r="E140" s="404"/>
      <c r="F140" s="404"/>
    </row>
    <row r="141" spans="1:6" ht="12">
      <c r="A141" s="404"/>
      <c r="B141" s="482"/>
      <c r="C141" s="404"/>
      <c r="D141" s="404"/>
      <c r="E141" s="404"/>
      <c r="F141" s="404"/>
    </row>
    <row r="142" spans="1:6" ht="12">
      <c r="A142" s="404"/>
      <c r="B142" s="482"/>
      <c r="C142" s="404"/>
      <c r="D142" s="404"/>
      <c r="E142" s="404"/>
      <c r="F142" s="404"/>
    </row>
    <row r="143" spans="1:6" ht="12">
      <c r="A143" s="404"/>
      <c r="B143" s="482"/>
      <c r="C143" s="404"/>
      <c r="D143" s="404"/>
      <c r="E143" s="404"/>
      <c r="F143" s="404"/>
    </row>
    <row r="144" spans="1:6" ht="12">
      <c r="A144" s="404"/>
      <c r="B144" s="482"/>
      <c r="C144" s="404"/>
      <c r="D144" s="404"/>
      <c r="E144" s="404"/>
      <c r="F144" s="404"/>
    </row>
    <row r="145" spans="1:6" ht="12">
      <c r="A145" s="404"/>
      <c r="B145" s="482"/>
      <c r="C145" s="404"/>
      <c r="D145" s="404"/>
      <c r="E145" s="404"/>
      <c r="F145" s="404"/>
    </row>
    <row r="146" spans="1:6" ht="12">
      <c r="A146" s="404"/>
      <c r="B146" s="482"/>
      <c r="C146" s="404"/>
      <c r="D146" s="404"/>
      <c r="E146" s="404"/>
      <c r="F146" s="404"/>
    </row>
    <row r="147" spans="1:6" ht="12">
      <c r="A147" s="404"/>
      <c r="B147" s="482"/>
      <c r="C147" s="404"/>
      <c r="D147" s="404"/>
      <c r="E147" s="404"/>
      <c r="F147" s="404"/>
    </row>
    <row r="148" spans="1:6" ht="12">
      <c r="A148" s="404"/>
      <c r="B148" s="482"/>
      <c r="C148" s="404"/>
      <c r="D148" s="404"/>
      <c r="E148" s="404"/>
      <c r="F148" s="404"/>
    </row>
    <row r="149" spans="1:6" ht="12">
      <c r="A149" s="404"/>
      <c r="B149" s="482"/>
      <c r="C149" s="404"/>
      <c r="D149" s="404"/>
      <c r="E149" s="404"/>
      <c r="F149" s="404"/>
    </row>
    <row r="150" spans="1:6" ht="12">
      <c r="A150" s="404"/>
      <c r="B150" s="482"/>
      <c r="C150" s="404"/>
      <c r="D150" s="404"/>
      <c r="E150" s="404"/>
      <c r="F150" s="404"/>
    </row>
    <row r="151" spans="1:6" ht="12">
      <c r="A151" s="404"/>
      <c r="B151" s="482"/>
      <c r="C151" s="404"/>
      <c r="D151" s="404"/>
      <c r="E151" s="404"/>
      <c r="F151" s="404"/>
    </row>
    <row r="152" spans="1:6" ht="12">
      <c r="A152" s="404"/>
      <c r="B152" s="482"/>
      <c r="C152" s="404"/>
      <c r="D152" s="404"/>
      <c r="E152" s="404"/>
      <c r="F152" s="404"/>
    </row>
    <row r="153" spans="1:6" ht="12">
      <c r="A153" s="404"/>
      <c r="B153" s="482"/>
      <c r="C153" s="404"/>
      <c r="D153" s="404"/>
      <c r="E153" s="404"/>
      <c r="F153" s="404"/>
    </row>
    <row r="154" spans="1:6" ht="12">
      <c r="A154" s="404"/>
      <c r="B154" s="482"/>
      <c r="C154" s="404"/>
      <c r="D154" s="404"/>
      <c r="E154" s="404"/>
      <c r="F154" s="404"/>
    </row>
    <row r="155" spans="1:6" ht="12">
      <c r="A155" s="404"/>
      <c r="B155" s="482"/>
      <c r="C155" s="404"/>
      <c r="D155" s="404"/>
      <c r="E155" s="404"/>
      <c r="F155" s="404"/>
    </row>
    <row r="156" spans="1:6" ht="12">
      <c r="A156" s="404"/>
      <c r="B156" s="482"/>
      <c r="C156" s="404"/>
      <c r="D156" s="404"/>
      <c r="E156" s="404"/>
      <c r="F156" s="404"/>
    </row>
    <row r="157" spans="1:6" ht="12">
      <c r="A157" s="404"/>
      <c r="B157" s="482"/>
      <c r="C157" s="404"/>
      <c r="D157" s="404"/>
      <c r="E157" s="404"/>
      <c r="F157" s="404"/>
    </row>
    <row r="158" spans="1:6" ht="12">
      <c r="A158" s="404"/>
      <c r="B158" s="482"/>
      <c r="C158" s="404"/>
      <c r="D158" s="404"/>
      <c r="E158" s="404"/>
      <c r="F158" s="404"/>
    </row>
    <row r="159" spans="1:6" ht="12">
      <c r="A159" s="404"/>
      <c r="B159" s="482"/>
      <c r="C159" s="404"/>
      <c r="D159" s="404"/>
      <c r="E159" s="404"/>
      <c r="F159" s="404"/>
    </row>
    <row r="160" spans="1:6" ht="12">
      <c r="A160" s="404"/>
      <c r="B160" s="482"/>
      <c r="C160" s="404"/>
      <c r="D160" s="404"/>
      <c r="E160" s="404"/>
      <c r="F160" s="404"/>
    </row>
    <row r="161" spans="1:6" ht="12">
      <c r="A161" s="404"/>
      <c r="B161" s="482"/>
      <c r="C161" s="404"/>
      <c r="D161" s="404"/>
      <c r="E161" s="404"/>
      <c r="F161" s="404"/>
    </row>
    <row r="162" spans="1:6" ht="12">
      <c r="A162" s="404"/>
      <c r="B162" s="482"/>
      <c r="C162" s="404"/>
      <c r="D162" s="404"/>
      <c r="E162" s="404"/>
      <c r="F162" s="404"/>
    </row>
    <row r="163" spans="1:6" ht="12">
      <c r="A163" s="404"/>
      <c r="B163" s="482"/>
      <c r="C163" s="404"/>
      <c r="D163" s="404"/>
      <c r="E163" s="404"/>
      <c r="F163" s="404"/>
    </row>
    <row r="164" spans="1:6" ht="12">
      <c r="A164" s="404"/>
      <c r="B164" s="482"/>
      <c r="C164" s="404"/>
      <c r="D164" s="404"/>
      <c r="E164" s="404"/>
      <c r="F164" s="404"/>
    </row>
    <row r="165" spans="1:6" ht="12">
      <c r="A165" s="404"/>
      <c r="B165" s="482"/>
      <c r="C165" s="404"/>
      <c r="D165" s="404"/>
      <c r="E165" s="404"/>
      <c r="F165" s="404"/>
    </row>
    <row r="166" spans="1:6" ht="12">
      <c r="A166" s="404"/>
      <c r="B166" s="482"/>
      <c r="C166" s="404"/>
      <c r="D166" s="404"/>
      <c r="E166" s="404"/>
      <c r="F166" s="404"/>
    </row>
    <row r="167" spans="1:6" ht="12">
      <c r="A167" s="404"/>
      <c r="B167" s="482"/>
      <c r="C167" s="404"/>
      <c r="D167" s="404"/>
      <c r="E167" s="404"/>
      <c r="F167" s="404"/>
    </row>
    <row r="168" spans="1:6" ht="12">
      <c r="A168" s="404"/>
      <c r="B168" s="482"/>
      <c r="C168" s="404"/>
      <c r="D168" s="404"/>
      <c r="E168" s="404"/>
      <c r="F168" s="404"/>
    </row>
    <row r="169" spans="1:6" ht="12">
      <c r="A169" s="404"/>
      <c r="B169" s="482"/>
      <c r="C169" s="404"/>
      <c r="D169" s="404"/>
      <c r="E169" s="404"/>
      <c r="F169" s="404"/>
    </row>
    <row r="170" spans="1:6" ht="12">
      <c r="A170" s="404"/>
      <c r="B170" s="482"/>
      <c r="C170" s="404"/>
      <c r="D170" s="404"/>
      <c r="E170" s="404"/>
      <c r="F170" s="404"/>
    </row>
    <row r="171" spans="1:6" ht="12">
      <c r="A171" s="404"/>
      <c r="B171" s="482"/>
      <c r="C171" s="404"/>
      <c r="D171" s="404"/>
      <c r="E171" s="404"/>
      <c r="F171" s="404"/>
    </row>
    <row r="172" spans="1:6" ht="12">
      <c r="A172" s="404"/>
      <c r="B172" s="482"/>
      <c r="C172" s="404"/>
      <c r="D172" s="404"/>
      <c r="E172" s="404"/>
      <c r="F172" s="404"/>
    </row>
    <row r="173" spans="1:6" ht="12">
      <c r="A173" s="404"/>
      <c r="B173" s="482"/>
      <c r="C173" s="404"/>
      <c r="D173" s="404"/>
      <c r="E173" s="404"/>
      <c r="F173" s="404"/>
    </row>
    <row r="174" spans="1:6" ht="12">
      <c r="A174" s="404"/>
      <c r="B174" s="482"/>
      <c r="C174" s="404"/>
      <c r="D174" s="404"/>
      <c r="E174" s="404"/>
      <c r="F174" s="404"/>
    </row>
    <row r="175" spans="1:6" ht="12">
      <c r="A175" s="404"/>
      <c r="B175" s="482"/>
      <c r="C175" s="404"/>
      <c r="D175" s="404"/>
      <c r="E175" s="404"/>
      <c r="F175" s="404"/>
    </row>
    <row r="176" spans="1:6" ht="12">
      <c r="A176" s="404"/>
      <c r="B176" s="482"/>
      <c r="C176" s="404"/>
      <c r="D176" s="404"/>
      <c r="E176" s="404"/>
      <c r="F176" s="404"/>
    </row>
    <row r="177" spans="1:6" ht="12">
      <c r="A177" s="404"/>
      <c r="B177" s="482"/>
      <c r="C177" s="404"/>
      <c r="D177" s="404"/>
      <c r="E177" s="404"/>
      <c r="F177" s="404"/>
    </row>
    <row r="178" spans="1:6" ht="12">
      <c r="A178" s="404"/>
      <c r="B178" s="482"/>
      <c r="C178" s="404"/>
      <c r="D178" s="404"/>
      <c r="E178" s="404"/>
      <c r="F178" s="404"/>
    </row>
    <row r="179" spans="1:6" ht="12">
      <c r="A179" s="404"/>
      <c r="B179" s="482"/>
      <c r="C179" s="404"/>
      <c r="D179" s="404"/>
      <c r="E179" s="404"/>
      <c r="F179" s="404"/>
    </row>
    <row r="180" spans="1:6" ht="12">
      <c r="A180" s="404"/>
      <c r="B180" s="482"/>
      <c r="C180" s="404"/>
      <c r="D180" s="404"/>
      <c r="E180" s="404"/>
      <c r="F180" s="404"/>
    </row>
    <row r="181" spans="1:6" ht="12">
      <c r="A181" s="404"/>
      <c r="B181" s="482"/>
      <c r="C181" s="404"/>
      <c r="D181" s="404"/>
      <c r="E181" s="404"/>
      <c r="F181" s="404"/>
    </row>
    <row r="182" spans="1:6" ht="12">
      <c r="A182" s="404"/>
      <c r="B182" s="482"/>
      <c r="C182" s="404"/>
      <c r="D182" s="404"/>
      <c r="E182" s="404"/>
      <c r="F182" s="404"/>
    </row>
    <row r="183" spans="1:6" ht="12">
      <c r="A183" s="404"/>
      <c r="B183" s="482"/>
      <c r="C183" s="404"/>
      <c r="D183" s="404"/>
      <c r="E183" s="404"/>
      <c r="F183" s="404"/>
    </row>
    <row r="184" spans="1:6" ht="12">
      <c r="A184" s="404"/>
      <c r="B184" s="482"/>
      <c r="C184" s="404"/>
      <c r="D184" s="404"/>
      <c r="E184" s="404"/>
      <c r="F184" s="404"/>
    </row>
    <row r="185" spans="1:6" ht="12">
      <c r="A185" s="404"/>
      <c r="B185" s="482"/>
      <c r="C185" s="404"/>
      <c r="D185" s="404"/>
      <c r="E185" s="404"/>
      <c r="F185" s="404"/>
    </row>
    <row r="186" spans="1:6" ht="12">
      <c r="A186" s="404"/>
      <c r="B186" s="482"/>
      <c r="C186" s="404"/>
      <c r="D186" s="404"/>
      <c r="E186" s="404"/>
      <c r="F186" s="404"/>
    </row>
    <row r="187" spans="1:6" ht="12">
      <c r="A187" s="404"/>
      <c r="B187" s="482"/>
      <c r="C187" s="404"/>
      <c r="D187" s="404"/>
      <c r="E187" s="404"/>
      <c r="F187" s="404"/>
    </row>
    <row r="188" spans="1:6" ht="12">
      <c r="A188" s="404"/>
      <c r="B188" s="482"/>
      <c r="C188" s="404"/>
      <c r="D188" s="404"/>
      <c r="E188" s="404"/>
      <c r="F188" s="404"/>
    </row>
    <row r="189" spans="1:6" ht="12">
      <c r="A189" s="404"/>
      <c r="B189" s="482"/>
      <c r="C189" s="404"/>
      <c r="D189" s="404"/>
      <c r="E189" s="404"/>
      <c r="F189" s="404"/>
    </row>
    <row r="190" spans="1:6" ht="12">
      <c r="A190" s="404"/>
      <c r="B190" s="482"/>
      <c r="C190" s="404"/>
      <c r="D190" s="404"/>
      <c r="E190" s="404"/>
      <c r="F190" s="404"/>
    </row>
    <row r="191" spans="1:6" ht="12">
      <c r="A191" s="404"/>
      <c r="B191" s="482"/>
      <c r="C191" s="404"/>
      <c r="D191" s="404"/>
      <c r="E191" s="404"/>
      <c r="F191" s="404"/>
    </row>
    <row r="192" spans="1:6" ht="12">
      <c r="A192" s="404"/>
      <c r="B192" s="482"/>
      <c r="C192" s="404"/>
      <c r="D192" s="404"/>
      <c r="E192" s="404"/>
      <c r="F192" s="404"/>
    </row>
    <row r="193" spans="1:6" ht="12">
      <c r="A193" s="404"/>
      <c r="B193" s="482"/>
      <c r="C193" s="404"/>
      <c r="D193" s="404"/>
      <c r="E193" s="404"/>
      <c r="F193" s="404"/>
    </row>
    <row r="194" spans="1:6" ht="12">
      <c r="A194" s="404"/>
      <c r="B194" s="482"/>
      <c r="C194" s="404"/>
      <c r="D194" s="404"/>
      <c r="E194" s="404"/>
      <c r="F194" s="404"/>
    </row>
    <row r="195" spans="1:6" ht="12">
      <c r="A195" s="404"/>
      <c r="B195" s="482"/>
      <c r="C195" s="404"/>
      <c r="D195" s="404"/>
      <c r="E195" s="404"/>
      <c r="F195" s="404"/>
    </row>
    <row r="196" spans="1:6" ht="12">
      <c r="A196" s="404"/>
      <c r="B196" s="482"/>
      <c r="C196" s="404"/>
      <c r="D196" s="404"/>
      <c r="E196" s="404"/>
      <c r="F196" s="404"/>
    </row>
    <row r="197" spans="1:6" ht="12">
      <c r="A197" s="404"/>
      <c r="B197" s="482"/>
      <c r="C197" s="404"/>
      <c r="D197" s="404"/>
      <c r="E197" s="404"/>
      <c r="F197" s="404"/>
    </row>
    <row r="198" spans="1:6" ht="12">
      <c r="A198" s="404"/>
      <c r="B198" s="482"/>
      <c r="C198" s="404"/>
      <c r="D198" s="404"/>
      <c r="E198" s="404"/>
      <c r="F198" s="404"/>
    </row>
    <row r="199" spans="1:6" ht="12">
      <c r="A199" s="404"/>
      <c r="B199" s="482"/>
      <c r="C199" s="404"/>
      <c r="D199" s="404"/>
      <c r="E199" s="404"/>
      <c r="F199" s="404"/>
    </row>
    <row r="200" spans="1:6" ht="12">
      <c r="A200" s="404"/>
      <c r="B200" s="482"/>
      <c r="C200" s="404"/>
      <c r="D200" s="404"/>
      <c r="E200" s="404"/>
      <c r="F200" s="404"/>
    </row>
    <row r="201" spans="1:6" ht="12">
      <c r="A201" s="404"/>
      <c r="B201" s="482"/>
      <c r="C201" s="404"/>
      <c r="D201" s="404"/>
      <c r="E201" s="404"/>
      <c r="F201" s="404"/>
    </row>
    <row r="202" spans="1:6" ht="12">
      <c r="A202" s="404"/>
      <c r="B202" s="482"/>
      <c r="C202" s="404"/>
      <c r="D202" s="404"/>
      <c r="E202" s="404"/>
      <c r="F202" s="404"/>
    </row>
    <row r="203" spans="1:6" ht="12">
      <c r="A203" s="404"/>
      <c r="B203" s="482"/>
      <c r="C203" s="404"/>
      <c r="D203" s="404"/>
      <c r="E203" s="404"/>
      <c r="F203" s="404"/>
    </row>
    <row r="204" spans="1:6" ht="12">
      <c r="A204" s="404"/>
      <c r="B204" s="482"/>
      <c r="C204" s="404"/>
      <c r="D204" s="404"/>
      <c r="E204" s="404"/>
      <c r="F204" s="404"/>
    </row>
    <row r="205" spans="1:6" ht="12">
      <c r="A205" s="404"/>
      <c r="B205" s="482"/>
      <c r="C205" s="404"/>
      <c r="D205" s="404"/>
      <c r="E205" s="404"/>
      <c r="F205" s="404"/>
    </row>
    <row r="206" spans="1:6" ht="12">
      <c r="A206" s="404"/>
      <c r="B206" s="482"/>
      <c r="C206" s="404"/>
      <c r="D206" s="404"/>
      <c r="E206" s="404"/>
      <c r="F206" s="404"/>
    </row>
    <row r="207" spans="1:6" ht="12">
      <c r="A207" s="404"/>
      <c r="B207" s="482"/>
      <c r="C207" s="404"/>
      <c r="D207" s="404"/>
      <c r="E207" s="404"/>
      <c r="F207" s="404"/>
    </row>
    <row r="208" spans="1:6" ht="12">
      <c r="A208" s="404"/>
      <c r="B208" s="482"/>
      <c r="C208" s="404"/>
      <c r="D208" s="404"/>
      <c r="E208" s="404"/>
      <c r="F208" s="404"/>
    </row>
    <row r="209" spans="1:6" ht="12">
      <c r="A209" s="404"/>
      <c r="B209" s="482"/>
      <c r="C209" s="404"/>
      <c r="D209" s="404"/>
      <c r="E209" s="404"/>
      <c r="F209" s="404"/>
    </row>
    <row r="210" spans="1:6" ht="12">
      <c r="A210" s="404"/>
      <c r="B210" s="482"/>
      <c r="C210" s="404"/>
      <c r="D210" s="404"/>
      <c r="E210" s="404"/>
      <c r="F210" s="404"/>
    </row>
    <row r="211" spans="1:6" ht="12">
      <c r="A211" s="404"/>
      <c r="B211" s="482"/>
      <c r="C211" s="404"/>
      <c r="D211" s="404"/>
      <c r="E211" s="404"/>
      <c r="F211" s="404"/>
    </row>
    <row r="212" spans="1:6" ht="12">
      <c r="A212" s="404"/>
      <c r="B212" s="482"/>
      <c r="C212" s="404"/>
      <c r="D212" s="404"/>
      <c r="E212" s="404"/>
      <c r="F212" s="404"/>
    </row>
    <row r="213" spans="1:6" ht="12">
      <c r="A213" s="404"/>
      <c r="B213" s="482"/>
      <c r="C213" s="404"/>
      <c r="D213" s="404"/>
      <c r="E213" s="404"/>
      <c r="F213" s="404"/>
    </row>
    <row r="214" spans="1:6" ht="12">
      <c r="A214" s="404"/>
      <c r="B214" s="482"/>
      <c r="C214" s="404"/>
      <c r="D214" s="404"/>
      <c r="E214" s="404"/>
      <c r="F214" s="404"/>
    </row>
    <row r="215" spans="1:6" ht="12">
      <c r="A215" s="404"/>
      <c r="B215" s="482"/>
      <c r="C215" s="404"/>
      <c r="D215" s="404"/>
      <c r="E215" s="404"/>
      <c r="F215" s="404"/>
    </row>
    <row r="216" spans="1:6" ht="12">
      <c r="A216" s="404"/>
      <c r="B216" s="482"/>
      <c r="C216" s="404"/>
      <c r="D216" s="404"/>
      <c r="E216" s="404"/>
      <c r="F216" s="404"/>
    </row>
    <row r="217" spans="1:6" ht="12">
      <c r="A217" s="404"/>
      <c r="B217" s="482"/>
      <c r="C217" s="404"/>
      <c r="D217" s="404"/>
      <c r="E217" s="404"/>
      <c r="F217" s="404"/>
    </row>
    <row r="218" spans="1:6" ht="12">
      <c r="A218" s="404"/>
      <c r="B218" s="482"/>
      <c r="C218" s="404"/>
      <c r="D218" s="404"/>
      <c r="E218" s="404"/>
      <c r="F218" s="404"/>
    </row>
    <row r="219" spans="1:6" ht="12">
      <c r="A219" s="404"/>
      <c r="B219" s="482"/>
      <c r="C219" s="404"/>
      <c r="D219" s="404"/>
      <c r="E219" s="404"/>
      <c r="F219" s="404"/>
    </row>
    <row r="220" spans="1:6" ht="12">
      <c r="A220" s="404"/>
      <c r="B220" s="482"/>
      <c r="C220" s="404"/>
      <c r="D220" s="404"/>
      <c r="E220" s="404"/>
      <c r="F220" s="404"/>
    </row>
    <row r="221" spans="1:6" ht="12">
      <c r="A221" s="404"/>
      <c r="B221" s="482"/>
      <c r="C221" s="404"/>
      <c r="D221" s="404"/>
      <c r="E221" s="404"/>
      <c r="F221" s="404"/>
    </row>
    <row r="222" spans="1:6" ht="12">
      <c r="A222" s="404"/>
      <c r="B222" s="482"/>
      <c r="C222" s="404"/>
      <c r="D222" s="404"/>
      <c r="E222" s="404"/>
      <c r="F222" s="404"/>
    </row>
    <row r="223" spans="1:6" ht="12">
      <c r="A223" s="404"/>
      <c r="B223" s="482"/>
      <c r="C223" s="404"/>
      <c r="D223" s="404"/>
      <c r="E223" s="404"/>
      <c r="F223" s="404"/>
    </row>
    <row r="224" spans="1:6" ht="12">
      <c r="A224" s="404"/>
      <c r="B224" s="482"/>
      <c r="C224" s="404"/>
      <c r="D224" s="404"/>
      <c r="E224" s="404"/>
      <c r="F224" s="404"/>
    </row>
    <row r="225" spans="1:6" ht="12">
      <c r="A225" s="404"/>
      <c r="B225" s="482"/>
      <c r="C225" s="404"/>
      <c r="D225" s="404"/>
      <c r="E225" s="404"/>
      <c r="F225" s="404"/>
    </row>
    <row r="226" spans="1:6" ht="12">
      <c r="A226" s="404"/>
      <c r="B226" s="482"/>
      <c r="C226" s="404"/>
      <c r="D226" s="404"/>
      <c r="E226" s="404"/>
      <c r="F226" s="404"/>
    </row>
    <row r="227" spans="1:6" ht="12">
      <c r="A227" s="404"/>
      <c r="B227" s="482"/>
      <c r="C227" s="404"/>
      <c r="D227" s="404"/>
      <c r="E227" s="404"/>
      <c r="F227" s="404"/>
    </row>
    <row r="228" spans="1:6" ht="12">
      <c r="A228" s="404"/>
      <c r="B228" s="482"/>
      <c r="C228" s="404"/>
      <c r="D228" s="404"/>
      <c r="E228" s="404"/>
      <c r="F228" s="404"/>
    </row>
    <row r="229" spans="1:6" ht="12">
      <c r="A229" s="404"/>
      <c r="B229" s="482"/>
      <c r="C229" s="404"/>
      <c r="D229" s="404"/>
      <c r="E229" s="404"/>
      <c r="F229" s="404"/>
    </row>
    <row r="230" spans="1:6" ht="12">
      <c r="A230" s="404"/>
      <c r="B230" s="482"/>
      <c r="C230" s="404"/>
      <c r="D230" s="404"/>
      <c r="E230" s="404"/>
      <c r="F230" s="404"/>
    </row>
    <row r="231" spans="1:6" ht="12">
      <c r="A231" s="404"/>
      <c r="B231" s="482"/>
      <c r="C231" s="404"/>
      <c r="D231" s="404"/>
      <c r="E231" s="404"/>
      <c r="F231" s="404"/>
    </row>
    <row r="232" spans="1:6" ht="12">
      <c r="A232" s="404"/>
      <c r="B232" s="482"/>
      <c r="C232" s="404"/>
      <c r="D232" s="404"/>
      <c r="E232" s="404"/>
      <c r="F232" s="404"/>
    </row>
    <row r="233" spans="1:6" ht="12">
      <c r="A233" s="404"/>
      <c r="B233" s="482"/>
      <c r="C233" s="404"/>
      <c r="D233" s="404"/>
      <c r="E233" s="404"/>
      <c r="F233" s="404"/>
    </row>
    <row r="234" spans="1:6" ht="12">
      <c r="A234" s="404"/>
      <c r="B234" s="482"/>
      <c r="C234" s="404"/>
      <c r="D234" s="404"/>
      <c r="E234" s="404"/>
      <c r="F234" s="404"/>
    </row>
    <row r="235" spans="1:6" ht="12">
      <c r="A235" s="404"/>
      <c r="B235" s="482"/>
      <c r="C235" s="404"/>
      <c r="D235" s="404"/>
      <c r="E235" s="404"/>
      <c r="F235" s="404"/>
    </row>
    <row r="236" spans="1:6" ht="12">
      <c r="A236" s="404"/>
      <c r="B236" s="482"/>
      <c r="C236" s="404"/>
      <c r="D236" s="404"/>
      <c r="E236" s="404"/>
      <c r="F236" s="404"/>
    </row>
    <row r="237" spans="1:6" ht="12">
      <c r="A237" s="404"/>
      <c r="B237" s="482"/>
      <c r="C237" s="404"/>
      <c r="D237" s="404"/>
      <c r="E237" s="404"/>
      <c r="F237" s="404"/>
    </row>
    <row r="238" spans="1:6" ht="12">
      <c r="A238" s="404"/>
      <c r="B238" s="482"/>
      <c r="C238" s="404"/>
      <c r="D238" s="404"/>
      <c r="E238" s="404"/>
      <c r="F238" s="404"/>
    </row>
    <row r="239" spans="1:6" ht="12">
      <c r="A239" s="404"/>
      <c r="B239" s="482"/>
      <c r="C239" s="404"/>
      <c r="D239" s="404"/>
      <c r="E239" s="404"/>
      <c r="F239" s="404"/>
    </row>
    <row r="240" spans="1:6" ht="12">
      <c r="A240" s="404"/>
      <c r="B240" s="482"/>
      <c r="C240" s="404"/>
      <c r="D240" s="404"/>
      <c r="E240" s="404"/>
      <c r="F240" s="404"/>
    </row>
    <row r="241" spans="1:6" ht="12">
      <c r="A241" s="404"/>
      <c r="B241" s="482"/>
      <c r="C241" s="404"/>
      <c r="D241" s="404"/>
      <c r="E241" s="404"/>
      <c r="F241" s="404"/>
    </row>
    <row r="242" spans="1:6" ht="12">
      <c r="A242" s="404"/>
      <c r="B242" s="482"/>
      <c r="C242" s="404"/>
      <c r="D242" s="404"/>
      <c r="E242" s="404"/>
      <c r="F242" s="404"/>
    </row>
    <row r="243" spans="1:6" ht="12">
      <c r="A243" s="404"/>
      <c r="B243" s="482"/>
      <c r="C243" s="404"/>
      <c r="D243" s="404"/>
      <c r="E243" s="404"/>
      <c r="F243" s="404"/>
    </row>
    <row r="244" spans="1:6" ht="12">
      <c r="A244" s="404"/>
      <c r="B244" s="482"/>
      <c r="C244" s="404"/>
      <c r="D244" s="404"/>
      <c r="E244" s="404"/>
      <c r="F244" s="404"/>
    </row>
    <row r="245" spans="1:6" ht="12">
      <c r="A245" s="404"/>
      <c r="B245" s="482"/>
      <c r="C245" s="404"/>
      <c r="D245" s="404"/>
      <c r="E245" s="404"/>
      <c r="F245" s="404"/>
    </row>
    <row r="246" spans="1:6" ht="12">
      <c r="A246" s="404"/>
      <c r="B246" s="482"/>
      <c r="C246" s="404"/>
      <c r="D246" s="404"/>
      <c r="E246" s="404"/>
      <c r="F246" s="404"/>
    </row>
    <row r="247" spans="1:6" ht="12">
      <c r="A247" s="404"/>
      <c r="B247" s="482"/>
      <c r="C247" s="404"/>
      <c r="D247" s="404"/>
      <c r="E247" s="404"/>
      <c r="F247" s="404"/>
    </row>
    <row r="248" spans="1:6" ht="12">
      <c r="A248" s="404"/>
      <c r="B248" s="482"/>
      <c r="C248" s="404"/>
      <c r="D248" s="404"/>
      <c r="E248" s="404"/>
      <c r="F248" s="404"/>
    </row>
    <row r="249" spans="1:6" ht="12">
      <c r="A249" s="404"/>
      <c r="B249" s="482"/>
      <c r="C249" s="404"/>
      <c r="D249" s="404"/>
      <c r="E249" s="404"/>
      <c r="F249" s="404"/>
    </row>
    <row r="250" spans="1:6" ht="12">
      <c r="A250" s="404"/>
      <c r="B250" s="482"/>
      <c r="C250" s="404"/>
      <c r="D250" s="404"/>
      <c r="E250" s="404"/>
      <c r="F250" s="404"/>
    </row>
    <row r="251" spans="1:6" ht="12">
      <c r="A251" s="404"/>
      <c r="B251" s="482"/>
      <c r="C251" s="404"/>
      <c r="D251" s="404"/>
      <c r="E251" s="404"/>
      <c r="F251" s="404"/>
    </row>
    <row r="252" spans="1:6" ht="12">
      <c r="A252" s="404"/>
      <c r="B252" s="482"/>
      <c r="C252" s="404"/>
      <c r="D252" s="404"/>
      <c r="E252" s="404"/>
      <c r="F252" s="404"/>
    </row>
    <row r="253" spans="1:6" ht="12">
      <c r="A253" s="404"/>
      <c r="B253" s="482"/>
      <c r="C253" s="404"/>
      <c r="D253" s="404"/>
      <c r="E253" s="404"/>
      <c r="F253" s="404"/>
    </row>
    <row r="254" spans="1:6" ht="12">
      <c r="A254" s="404"/>
      <c r="B254" s="482"/>
      <c r="C254" s="404"/>
      <c r="D254" s="404"/>
      <c r="E254" s="404"/>
      <c r="F254" s="404"/>
    </row>
    <row r="255" spans="1:6" ht="12">
      <c r="A255" s="404"/>
      <c r="B255" s="482"/>
      <c r="C255" s="404"/>
      <c r="D255" s="404"/>
      <c r="E255" s="404"/>
      <c r="F255" s="404"/>
    </row>
    <row r="256" spans="1:6" ht="12">
      <c r="A256" s="404"/>
      <c r="B256" s="482"/>
      <c r="C256" s="404"/>
      <c r="D256" s="404"/>
      <c r="E256" s="404"/>
      <c r="F256" s="404"/>
    </row>
    <row r="257" spans="1:6" ht="12">
      <c r="A257" s="404"/>
      <c r="B257" s="482"/>
      <c r="C257" s="404"/>
      <c r="D257" s="404"/>
      <c r="E257" s="404"/>
      <c r="F257" s="404"/>
    </row>
    <row r="258" spans="1:6" ht="12">
      <c r="A258" s="404"/>
      <c r="B258" s="482"/>
      <c r="C258" s="404"/>
      <c r="D258" s="404"/>
      <c r="E258" s="404"/>
      <c r="F258" s="404"/>
    </row>
    <row r="259" spans="1:6" ht="12">
      <c r="A259" s="404"/>
      <c r="B259" s="482"/>
      <c r="C259" s="404"/>
      <c r="D259" s="404"/>
      <c r="E259" s="404"/>
      <c r="F259" s="404"/>
    </row>
    <row r="260" spans="1:6" ht="12">
      <c r="A260" s="404"/>
      <c r="B260" s="482"/>
      <c r="C260" s="404"/>
      <c r="D260" s="404"/>
      <c r="E260" s="404"/>
      <c r="F260" s="404"/>
    </row>
    <row r="261" spans="1:6" ht="12">
      <c r="A261" s="404"/>
      <c r="B261" s="482"/>
      <c r="C261" s="404"/>
      <c r="D261" s="404"/>
      <c r="E261" s="404"/>
      <c r="F261" s="404"/>
    </row>
    <row r="262" spans="1:6" ht="12">
      <c r="A262" s="404"/>
      <c r="B262" s="482"/>
      <c r="C262" s="404"/>
      <c r="D262" s="404"/>
      <c r="E262" s="404"/>
      <c r="F262" s="404"/>
    </row>
    <row r="263" spans="1:6" ht="12">
      <c r="A263" s="404"/>
      <c r="B263" s="482"/>
      <c r="C263" s="404"/>
      <c r="D263" s="404"/>
      <c r="E263" s="404"/>
      <c r="F263" s="404"/>
    </row>
    <row r="264" spans="1:6" ht="12">
      <c r="A264" s="404"/>
      <c r="B264" s="482"/>
      <c r="C264" s="404"/>
      <c r="D264" s="404"/>
      <c r="E264" s="404"/>
      <c r="F264" s="404"/>
    </row>
    <row r="265" spans="1:6" ht="12">
      <c r="A265" s="404"/>
      <c r="B265" s="482"/>
      <c r="C265" s="404"/>
      <c r="D265" s="404"/>
      <c r="E265" s="404"/>
      <c r="F265" s="404"/>
    </row>
    <row r="266" spans="1:6" ht="12">
      <c r="A266" s="404"/>
      <c r="B266" s="482"/>
      <c r="C266" s="404"/>
      <c r="D266" s="404"/>
      <c r="E266" s="404"/>
      <c r="F266" s="404"/>
    </row>
    <row r="267" spans="1:6" ht="12">
      <c r="A267" s="404"/>
      <c r="B267" s="482"/>
      <c r="C267" s="404"/>
      <c r="D267" s="404"/>
      <c r="E267" s="404"/>
      <c r="F267" s="404"/>
    </row>
    <row r="268" spans="1:6" ht="12">
      <c r="A268" s="404"/>
      <c r="B268" s="482"/>
      <c r="C268" s="404"/>
      <c r="D268" s="404"/>
      <c r="E268" s="404"/>
      <c r="F268" s="404"/>
    </row>
    <row r="269" spans="1:6" ht="12">
      <c r="A269" s="404"/>
      <c r="B269" s="482"/>
      <c r="C269" s="404"/>
      <c r="D269" s="404"/>
      <c r="E269" s="404"/>
      <c r="F269" s="404"/>
    </row>
    <row r="270" spans="1:6" ht="12">
      <c r="A270" s="404"/>
      <c r="B270" s="482"/>
      <c r="C270" s="404"/>
      <c r="D270" s="404"/>
      <c r="E270" s="404"/>
      <c r="F270" s="404"/>
    </row>
    <row r="271" spans="1:6" ht="12">
      <c r="A271" s="404"/>
      <c r="B271" s="482"/>
      <c r="C271" s="404"/>
      <c r="D271" s="404"/>
      <c r="E271" s="404"/>
      <c r="F271" s="404"/>
    </row>
    <row r="272" spans="1:6" ht="12">
      <c r="A272" s="404"/>
      <c r="B272" s="482"/>
      <c r="C272" s="404"/>
      <c r="D272" s="404"/>
      <c r="E272" s="404"/>
      <c r="F272" s="404"/>
    </row>
    <row r="273" spans="1:6" ht="12">
      <c r="A273" s="404"/>
      <c r="B273" s="482"/>
      <c r="C273" s="404"/>
      <c r="D273" s="404"/>
      <c r="E273" s="404"/>
      <c r="F273" s="404"/>
    </row>
    <row r="274" spans="1:6" ht="12">
      <c r="A274" s="404"/>
      <c r="B274" s="482"/>
      <c r="C274" s="404"/>
      <c r="D274" s="404"/>
      <c r="E274" s="404"/>
      <c r="F274" s="404"/>
    </row>
    <row r="275" spans="1:6" ht="12">
      <c r="A275" s="404"/>
      <c r="B275" s="482"/>
      <c r="C275" s="404"/>
      <c r="D275" s="404"/>
      <c r="E275" s="404"/>
      <c r="F275" s="404"/>
    </row>
    <row r="276" spans="1:6" ht="12">
      <c r="A276" s="404"/>
      <c r="B276" s="482"/>
      <c r="C276" s="404"/>
      <c r="D276" s="404"/>
      <c r="E276" s="404"/>
      <c r="F276" s="404"/>
    </row>
    <row r="277" spans="1:6" ht="12">
      <c r="A277" s="404"/>
      <c r="B277" s="482"/>
      <c r="C277" s="404"/>
      <c r="D277" s="404"/>
      <c r="E277" s="404"/>
      <c r="F277" s="404"/>
    </row>
    <row r="278" spans="1:6" ht="12">
      <c r="A278" s="404"/>
      <c r="B278" s="482"/>
      <c r="C278" s="404"/>
      <c r="D278" s="404"/>
      <c r="E278" s="404"/>
      <c r="F278" s="404"/>
    </row>
    <row r="279" spans="1:6" ht="12">
      <c r="A279" s="404"/>
      <c r="B279" s="482"/>
      <c r="C279" s="404"/>
      <c r="D279" s="404"/>
      <c r="E279" s="404"/>
      <c r="F279" s="404"/>
    </row>
    <row r="280" spans="1:6" ht="12">
      <c r="A280" s="404"/>
      <c r="B280" s="482"/>
      <c r="C280" s="404"/>
      <c r="D280" s="404"/>
      <c r="E280" s="404"/>
      <c r="F280" s="404"/>
    </row>
    <row r="281" spans="1:6" ht="12">
      <c r="A281" s="404"/>
      <c r="B281" s="482"/>
      <c r="C281" s="404"/>
      <c r="D281" s="404"/>
      <c r="E281" s="404"/>
      <c r="F281" s="404"/>
    </row>
    <row r="282" spans="1:6" ht="12">
      <c r="A282" s="404"/>
      <c r="B282" s="482"/>
      <c r="C282" s="404"/>
      <c r="D282" s="404"/>
      <c r="E282" s="404"/>
      <c r="F282" s="404"/>
    </row>
    <row r="283" spans="1:6" ht="12">
      <c r="A283" s="404"/>
      <c r="B283" s="482"/>
      <c r="C283" s="404"/>
      <c r="D283" s="404"/>
      <c r="E283" s="404"/>
      <c r="F283" s="404"/>
    </row>
    <row r="284" spans="1:6" ht="12">
      <c r="A284" s="404"/>
      <c r="B284" s="482"/>
      <c r="C284" s="404"/>
      <c r="D284" s="404"/>
      <c r="E284" s="404"/>
      <c r="F284" s="404"/>
    </row>
    <row r="285" spans="1:6" ht="12">
      <c r="A285" s="404"/>
      <c r="B285" s="482"/>
      <c r="C285" s="404"/>
      <c r="D285" s="404"/>
      <c r="E285" s="404"/>
      <c r="F285" s="404"/>
    </row>
    <row r="286" spans="1:6" ht="12">
      <c r="A286" s="404"/>
      <c r="B286" s="482"/>
      <c r="C286" s="404"/>
      <c r="D286" s="404"/>
      <c r="E286" s="404"/>
      <c r="F286" s="404"/>
    </row>
    <row r="287" spans="1:6" ht="12">
      <c r="A287" s="404"/>
      <c r="B287" s="482"/>
      <c r="C287" s="404"/>
      <c r="D287" s="404"/>
      <c r="E287" s="404"/>
      <c r="F287" s="404"/>
    </row>
    <row r="288" spans="1:6" ht="12">
      <c r="A288" s="404"/>
      <c r="B288" s="482"/>
      <c r="C288" s="404"/>
      <c r="D288" s="404"/>
      <c r="E288" s="404"/>
      <c r="F288" s="404"/>
    </row>
    <row r="289" spans="1:6" ht="12">
      <c r="A289" s="404"/>
      <c r="B289" s="482"/>
      <c r="C289" s="404"/>
      <c r="D289" s="404"/>
      <c r="E289" s="404"/>
      <c r="F289" s="404"/>
    </row>
    <row r="290" spans="1:6" ht="12">
      <c r="A290" s="404"/>
      <c r="B290" s="482"/>
      <c r="C290" s="404"/>
      <c r="D290" s="404"/>
      <c r="E290" s="404"/>
      <c r="F290" s="404"/>
    </row>
    <row r="291" spans="1:6" ht="12">
      <c r="A291" s="404"/>
      <c r="B291" s="482"/>
      <c r="C291" s="404"/>
      <c r="D291" s="404"/>
      <c r="E291" s="404"/>
      <c r="F291" s="404"/>
    </row>
    <row r="292" spans="1:6" ht="12">
      <c r="A292" s="404"/>
      <c r="B292" s="482"/>
      <c r="C292" s="404"/>
      <c r="D292" s="404"/>
      <c r="E292" s="404"/>
      <c r="F292" s="404"/>
    </row>
    <row r="293" spans="1:6" ht="12">
      <c r="A293" s="404"/>
      <c r="B293" s="482"/>
      <c r="C293" s="404"/>
      <c r="D293" s="404"/>
      <c r="E293" s="404"/>
      <c r="F293" s="404"/>
    </row>
    <row r="294" spans="1:6" ht="12">
      <c r="A294" s="404"/>
      <c r="B294" s="482"/>
      <c r="C294" s="404"/>
      <c r="D294" s="404"/>
      <c r="E294" s="404"/>
      <c r="F294" s="404"/>
    </row>
    <row r="295" spans="1:6" ht="12">
      <c r="A295" s="404"/>
      <c r="B295" s="482"/>
      <c r="C295" s="404"/>
      <c r="D295" s="404"/>
      <c r="E295" s="404"/>
      <c r="F295" s="404"/>
    </row>
    <row r="296" spans="1:6" ht="12">
      <c r="A296" s="404"/>
      <c r="B296" s="482"/>
      <c r="C296" s="404"/>
      <c r="D296" s="404"/>
      <c r="E296" s="404"/>
      <c r="F296" s="404"/>
    </row>
    <row r="297" spans="1:6" ht="12">
      <c r="A297" s="404"/>
      <c r="B297" s="482"/>
      <c r="C297" s="404"/>
      <c r="D297" s="404"/>
      <c r="E297" s="404"/>
      <c r="F297" s="404"/>
    </row>
    <row r="298" spans="1:6" ht="12">
      <c r="A298" s="404"/>
      <c r="B298" s="482"/>
      <c r="C298" s="404"/>
      <c r="D298" s="404"/>
      <c r="E298" s="404"/>
      <c r="F298" s="404"/>
    </row>
    <row r="299" spans="1:6" ht="12">
      <c r="A299" s="404"/>
      <c r="B299" s="482"/>
      <c r="C299" s="404"/>
      <c r="D299" s="404"/>
      <c r="E299" s="404"/>
      <c r="F299" s="404"/>
    </row>
    <row r="300" spans="1:6" ht="12">
      <c r="A300" s="404"/>
      <c r="B300" s="482"/>
      <c r="C300" s="404"/>
      <c r="D300" s="404"/>
      <c r="E300" s="404"/>
      <c r="F300" s="404"/>
    </row>
    <row r="301" spans="1:6" ht="12">
      <c r="A301" s="404"/>
      <c r="B301" s="482"/>
      <c r="C301" s="404"/>
      <c r="D301" s="404"/>
      <c r="E301" s="404"/>
      <c r="F301" s="404"/>
    </row>
    <row r="302" spans="1:6" ht="12">
      <c r="A302" s="404"/>
      <c r="B302" s="482"/>
      <c r="C302" s="404"/>
      <c r="D302" s="404"/>
      <c r="E302" s="404"/>
      <c r="F302" s="404"/>
    </row>
    <row r="303" spans="1:6" ht="12">
      <c r="A303" s="404"/>
      <c r="B303" s="482"/>
      <c r="C303" s="404"/>
      <c r="D303" s="404"/>
      <c r="E303" s="404"/>
      <c r="F303" s="404"/>
    </row>
    <row r="304" spans="1:6" ht="12">
      <c r="A304" s="404"/>
      <c r="B304" s="482"/>
      <c r="C304" s="404"/>
      <c r="D304" s="404"/>
      <c r="E304" s="404"/>
      <c r="F304" s="404"/>
    </row>
    <row r="305" spans="1:6" ht="12">
      <c r="A305" s="404"/>
      <c r="B305" s="482"/>
      <c r="C305" s="404"/>
      <c r="D305" s="404"/>
      <c r="E305" s="404"/>
      <c r="F305" s="404"/>
    </row>
    <row r="306" spans="1:6" ht="12">
      <c r="A306" s="404"/>
      <c r="B306" s="482"/>
      <c r="C306" s="404"/>
      <c r="D306" s="404"/>
      <c r="E306" s="404"/>
      <c r="F306" s="404"/>
    </row>
    <row r="307" spans="1:6" ht="12">
      <c r="A307" s="404"/>
      <c r="B307" s="482"/>
      <c r="C307" s="404"/>
      <c r="D307" s="404"/>
      <c r="E307" s="404"/>
      <c r="F307" s="404"/>
    </row>
    <row r="308" spans="1:6" ht="12">
      <c r="A308" s="404"/>
      <c r="B308" s="482"/>
      <c r="C308" s="404"/>
      <c r="D308" s="404"/>
      <c r="E308" s="404"/>
      <c r="F308" s="404"/>
    </row>
    <row r="309" spans="1:6" ht="12">
      <c r="A309" s="404"/>
      <c r="B309" s="482"/>
      <c r="C309" s="404"/>
      <c r="D309" s="404"/>
      <c r="E309" s="404"/>
      <c r="F309" s="404"/>
    </row>
    <row r="310" spans="1:6" ht="12">
      <c r="A310" s="404"/>
      <c r="B310" s="482"/>
      <c r="C310" s="404"/>
      <c r="D310" s="404"/>
      <c r="E310" s="404"/>
      <c r="F310" s="404"/>
    </row>
    <row r="311" spans="1:6" ht="12">
      <c r="A311" s="404"/>
      <c r="B311" s="482"/>
      <c r="C311" s="404"/>
      <c r="D311" s="404"/>
      <c r="E311" s="404"/>
      <c r="F311" s="404"/>
    </row>
    <row r="312" spans="1:6" ht="12">
      <c r="A312" s="404"/>
      <c r="B312" s="482"/>
      <c r="C312" s="404"/>
      <c r="D312" s="404"/>
      <c r="E312" s="404"/>
      <c r="F312" s="404"/>
    </row>
    <row r="313" spans="1:6" ht="12">
      <c r="A313" s="404"/>
      <c r="B313" s="482"/>
      <c r="C313" s="404"/>
      <c r="D313" s="404"/>
      <c r="E313" s="404"/>
      <c r="F313" s="404"/>
    </row>
    <row r="314" spans="1:6" ht="12">
      <c r="A314" s="404"/>
      <c r="B314" s="482"/>
      <c r="C314" s="404"/>
      <c r="D314" s="404"/>
      <c r="E314" s="404"/>
      <c r="F314" s="404"/>
    </row>
    <row r="315" spans="1:6" ht="12">
      <c r="A315" s="404"/>
      <c r="B315" s="482"/>
      <c r="C315" s="404"/>
      <c r="D315" s="404"/>
      <c r="E315" s="404"/>
      <c r="F315" s="404"/>
    </row>
    <row r="316" spans="1:6" ht="12">
      <c r="A316" s="404"/>
      <c r="B316" s="482"/>
      <c r="C316" s="404"/>
      <c r="D316" s="404"/>
      <c r="E316" s="404"/>
      <c r="F316" s="404"/>
    </row>
    <row r="317" spans="1:6" ht="12">
      <c r="A317" s="404"/>
      <c r="B317" s="482"/>
      <c r="C317" s="404"/>
      <c r="D317" s="404"/>
      <c r="E317" s="404"/>
      <c r="F317" s="404"/>
    </row>
    <row r="318" spans="1:6" ht="12">
      <c r="A318" s="404"/>
      <c r="B318" s="482"/>
      <c r="C318" s="404"/>
      <c r="D318" s="404"/>
      <c r="E318" s="404"/>
      <c r="F318" s="404"/>
    </row>
    <row r="319" spans="1:6" ht="12">
      <c r="A319" s="404"/>
      <c r="B319" s="482"/>
      <c r="C319" s="404"/>
      <c r="D319" s="404"/>
      <c r="E319" s="404"/>
      <c r="F319" s="404"/>
    </row>
    <row r="320" spans="1:6" ht="12">
      <c r="A320" s="404"/>
      <c r="B320" s="482"/>
      <c r="C320" s="404"/>
      <c r="D320" s="404"/>
      <c r="E320" s="404"/>
      <c r="F320" s="404"/>
    </row>
    <row r="321" spans="1:6" ht="12">
      <c r="A321" s="404"/>
      <c r="B321" s="482"/>
      <c r="C321" s="404"/>
      <c r="D321" s="404"/>
      <c r="E321" s="404"/>
      <c r="F321" s="404"/>
    </row>
    <row r="322" spans="1:6" ht="12">
      <c r="A322" s="404"/>
      <c r="B322" s="482"/>
      <c r="C322" s="404"/>
      <c r="D322" s="404"/>
      <c r="E322" s="404"/>
      <c r="F322" s="404"/>
    </row>
    <row r="323" spans="1:6" ht="12">
      <c r="A323" s="404"/>
      <c r="B323" s="482"/>
      <c r="C323" s="404"/>
      <c r="D323" s="404"/>
      <c r="E323" s="404"/>
      <c r="F323" s="404"/>
    </row>
    <row r="324" spans="1:6" ht="12">
      <c r="A324" s="404"/>
      <c r="B324" s="482"/>
      <c r="C324" s="404"/>
      <c r="D324" s="404"/>
      <c r="E324" s="404"/>
      <c r="F324" s="404"/>
    </row>
    <row r="325" spans="1:6" ht="12">
      <c r="A325" s="404"/>
      <c r="B325" s="482"/>
      <c r="C325" s="404"/>
      <c r="D325" s="404"/>
      <c r="E325" s="404"/>
      <c r="F325" s="404"/>
    </row>
    <row r="326" spans="1:6" ht="12">
      <c r="A326" s="404"/>
      <c r="B326" s="482"/>
      <c r="C326" s="404"/>
      <c r="D326" s="404"/>
      <c r="E326" s="404"/>
      <c r="F326" s="404"/>
    </row>
    <row r="327" spans="1:6" ht="12">
      <c r="A327" s="404"/>
      <c r="B327" s="482"/>
      <c r="C327" s="404"/>
      <c r="D327" s="404"/>
      <c r="E327" s="404"/>
      <c r="F327" s="404"/>
    </row>
    <row r="328" spans="1:6" ht="12">
      <c r="A328" s="404"/>
      <c r="B328" s="482"/>
      <c r="C328" s="404"/>
      <c r="D328" s="404"/>
      <c r="E328" s="404"/>
      <c r="F328" s="404"/>
    </row>
    <row r="329" spans="1:6" ht="12">
      <c r="A329" s="404"/>
      <c r="B329" s="482"/>
      <c r="C329" s="404"/>
      <c r="D329" s="404"/>
      <c r="E329" s="404"/>
      <c r="F329" s="4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109375" defaultRowHeight="12.75"/>
  <cols>
    <col min="1" max="1" width="52.7109375" style="355" customWidth="1"/>
    <col min="2" max="2" width="9.140625" style="539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779</v>
      </c>
      <c r="F2" s="486"/>
      <c r="G2" s="486"/>
      <c r="H2" s="484"/>
      <c r="I2" s="484"/>
    </row>
    <row r="3" spans="1:9" ht="12">
      <c r="A3" s="484"/>
      <c r="B3" s="485"/>
      <c r="C3" s="488" t="s">
        <v>780</v>
      </c>
      <c r="D3" s="488"/>
      <c r="E3" s="488"/>
      <c r="F3" s="488"/>
      <c r="G3" s="488"/>
      <c r="H3" s="484"/>
      <c r="I3" s="484"/>
    </row>
    <row r="4" spans="1:9" ht="15">
      <c r="A4" s="334" t="s">
        <v>853</v>
      </c>
      <c r="B4" s="410"/>
      <c r="C4" s="489"/>
      <c r="D4" s="489"/>
      <c r="E4" s="489"/>
      <c r="F4" s="489"/>
      <c r="G4" s="489"/>
      <c r="H4" s="124" t="s">
        <v>845</v>
      </c>
      <c r="I4" s="489"/>
    </row>
    <row r="5" spans="1:9" ht="15">
      <c r="A5" s="490" t="s">
        <v>865</v>
      </c>
      <c r="B5" s="491"/>
      <c r="C5" s="492"/>
      <c r="D5" s="492"/>
      <c r="E5" s="492"/>
      <c r="F5" s="492"/>
      <c r="G5" s="492"/>
      <c r="H5" s="128" t="s">
        <v>2</v>
      </c>
      <c r="I5" s="492"/>
    </row>
    <row r="6" spans="1:9" ht="12">
      <c r="A6" s="336"/>
      <c r="B6" s="493"/>
      <c r="C6" s="337"/>
      <c r="D6" s="337"/>
      <c r="E6" s="337"/>
      <c r="F6" s="337"/>
      <c r="G6" s="337"/>
      <c r="H6" s="337"/>
      <c r="I6" s="336" t="s">
        <v>781</v>
      </c>
    </row>
    <row r="7" spans="1:9" s="499" customFormat="1" ht="12">
      <c r="A7" s="494" t="s">
        <v>459</v>
      </c>
      <c r="B7" s="495"/>
      <c r="C7" s="494" t="s">
        <v>782</v>
      </c>
      <c r="D7" s="496"/>
      <c r="E7" s="497"/>
      <c r="F7" s="498" t="s">
        <v>783</v>
      </c>
      <c r="G7" s="498"/>
      <c r="H7" s="498"/>
      <c r="I7" s="498"/>
    </row>
    <row r="8" spans="1:9" s="499" customFormat="1" ht="21.75" customHeight="1">
      <c r="A8" s="494"/>
      <c r="B8" s="500" t="s">
        <v>5</v>
      </c>
      <c r="C8" s="501" t="s">
        <v>784</v>
      </c>
      <c r="D8" s="501" t="s">
        <v>785</v>
      </c>
      <c r="E8" s="501" t="s">
        <v>786</v>
      </c>
      <c r="F8" s="497" t="s">
        <v>787</v>
      </c>
      <c r="G8" s="502" t="s">
        <v>788</v>
      </c>
      <c r="H8" s="502"/>
      <c r="I8" s="502" t="s">
        <v>789</v>
      </c>
    </row>
    <row r="9" spans="1:9" s="499" customFormat="1" ht="15.75" customHeight="1">
      <c r="A9" s="494"/>
      <c r="B9" s="503"/>
      <c r="C9" s="504"/>
      <c r="D9" s="504"/>
      <c r="E9" s="504"/>
      <c r="F9" s="497"/>
      <c r="G9" s="505" t="s">
        <v>530</v>
      </c>
      <c r="H9" s="505" t="s">
        <v>531</v>
      </c>
      <c r="I9" s="502"/>
    </row>
    <row r="10" spans="1:9" s="509" customFormat="1" ht="12">
      <c r="A10" s="506" t="s">
        <v>10</v>
      </c>
      <c r="B10" s="507" t="s">
        <v>11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790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791</v>
      </c>
      <c r="B12" s="513" t="s">
        <v>792</v>
      </c>
      <c r="C12" s="32"/>
      <c r="D12" s="514"/>
      <c r="E12" s="514"/>
      <c r="F12" s="514"/>
      <c r="G12" s="514"/>
      <c r="H12" s="514"/>
      <c r="I12" s="515">
        <f>F12+G12-H12</f>
        <v>0</v>
      </c>
    </row>
    <row r="13" spans="1:9" s="509" customFormat="1" ht="12">
      <c r="A13" s="512" t="s">
        <v>793</v>
      </c>
      <c r="B13" s="513" t="s">
        <v>794</v>
      </c>
      <c r="C13" s="514"/>
      <c r="D13" s="514"/>
      <c r="E13" s="514"/>
      <c r="F13" s="514"/>
      <c r="G13" s="514"/>
      <c r="H13" s="514"/>
      <c r="I13" s="515">
        <f aca="true" t="shared" si="0" ref="I13:I26">F13+G13-H13</f>
        <v>0</v>
      </c>
    </row>
    <row r="14" spans="1:9" s="509" customFormat="1" ht="12">
      <c r="A14" s="512" t="s">
        <v>594</v>
      </c>
      <c r="B14" s="513" t="s">
        <v>795</v>
      </c>
      <c r="C14" s="516"/>
      <c r="D14" s="516"/>
      <c r="E14" s="516"/>
      <c r="F14" s="516"/>
      <c r="G14" s="516"/>
      <c r="H14" s="516"/>
      <c r="I14" s="515">
        <f t="shared" si="0"/>
        <v>0</v>
      </c>
    </row>
    <row r="15" spans="1:9" s="509" customFormat="1" ht="12">
      <c r="A15" s="512" t="s">
        <v>796</v>
      </c>
      <c r="B15" s="513" t="s">
        <v>797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509" customFormat="1" ht="12">
      <c r="A16" s="512" t="s">
        <v>74</v>
      </c>
      <c r="B16" s="513" t="s">
        <v>798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9" customFormat="1" ht="12">
      <c r="A17" s="517" t="s">
        <v>562</v>
      </c>
      <c r="B17" s="518" t="s">
        <v>799</v>
      </c>
      <c r="C17" s="519">
        <f aca="true" t="shared" si="1" ref="C17:H17">C12+C13+C15+C16</f>
        <v>0</v>
      </c>
      <c r="D17" s="519">
        <f t="shared" si="1"/>
        <v>0</v>
      </c>
      <c r="E17" s="519">
        <f t="shared" si="1"/>
        <v>0</v>
      </c>
      <c r="F17" s="519">
        <f t="shared" si="1"/>
        <v>0</v>
      </c>
      <c r="G17" s="519">
        <f t="shared" si="1"/>
        <v>0</v>
      </c>
      <c r="H17" s="519">
        <f t="shared" si="1"/>
        <v>0</v>
      </c>
      <c r="I17" s="515">
        <f t="shared" si="0"/>
        <v>0</v>
      </c>
    </row>
    <row r="18" spans="1:9" s="509" customFormat="1" ht="12">
      <c r="A18" s="510" t="s">
        <v>800</v>
      </c>
      <c r="B18" s="520"/>
      <c r="C18" s="521"/>
      <c r="D18" s="521"/>
      <c r="E18" s="521"/>
      <c r="F18" s="521"/>
      <c r="G18" s="521"/>
      <c r="H18" s="521"/>
      <c r="I18" s="515"/>
    </row>
    <row r="19" spans="1:16" s="509" customFormat="1" ht="12">
      <c r="A19" s="512" t="s">
        <v>791</v>
      </c>
      <c r="B19" s="513" t="s">
        <v>801</v>
      </c>
      <c r="C19" s="623"/>
      <c r="D19" s="522"/>
      <c r="E19" s="522"/>
      <c r="F19" s="522"/>
      <c r="G19" s="522"/>
      <c r="H19" s="522"/>
      <c r="I19" s="515">
        <f t="shared" si="0"/>
        <v>0</v>
      </c>
      <c r="J19" s="523"/>
      <c r="K19" s="523"/>
      <c r="L19" s="523"/>
      <c r="M19" s="523"/>
      <c r="N19" s="523"/>
      <c r="O19" s="523"/>
      <c r="P19" s="523"/>
    </row>
    <row r="20" spans="1:16" s="509" customFormat="1" ht="12">
      <c r="A20" s="512" t="s">
        <v>802</v>
      </c>
      <c r="B20" s="513" t="s">
        <v>803</v>
      </c>
      <c r="C20" s="522"/>
      <c r="D20" s="522"/>
      <c r="E20" s="522"/>
      <c r="F20" s="522"/>
      <c r="G20" s="522"/>
      <c r="H20" s="522"/>
      <c r="I20" s="515">
        <f t="shared" si="0"/>
        <v>0</v>
      </c>
      <c r="J20" s="523"/>
      <c r="K20" s="523"/>
      <c r="L20" s="523"/>
      <c r="M20" s="523"/>
      <c r="N20" s="523"/>
      <c r="O20" s="523"/>
      <c r="P20" s="523"/>
    </row>
    <row r="21" spans="1:16" s="509" customFormat="1" ht="12">
      <c r="A21" s="512" t="s">
        <v>804</v>
      </c>
      <c r="B21" s="513" t="s">
        <v>805</v>
      </c>
      <c r="C21" s="522"/>
      <c r="D21" s="522"/>
      <c r="E21" s="522"/>
      <c r="F21" s="522"/>
      <c r="G21" s="522"/>
      <c r="H21" s="522"/>
      <c r="I21" s="515">
        <f t="shared" si="0"/>
        <v>0</v>
      </c>
      <c r="J21" s="523"/>
      <c r="K21" s="523"/>
      <c r="L21" s="523"/>
      <c r="M21" s="523"/>
      <c r="N21" s="523"/>
      <c r="O21" s="523"/>
      <c r="P21" s="523"/>
    </row>
    <row r="22" spans="1:16" s="509" customFormat="1" ht="12">
      <c r="A22" s="512" t="s">
        <v>806</v>
      </c>
      <c r="B22" s="513" t="s">
        <v>807</v>
      </c>
      <c r="C22" s="522"/>
      <c r="D22" s="522"/>
      <c r="E22" s="522"/>
      <c r="F22" s="524"/>
      <c r="G22" s="522"/>
      <c r="H22" s="522"/>
      <c r="I22" s="515">
        <f t="shared" si="0"/>
        <v>0</v>
      </c>
      <c r="J22" s="523"/>
      <c r="K22" s="523"/>
      <c r="L22" s="523"/>
      <c r="M22" s="523"/>
      <c r="N22" s="523"/>
      <c r="O22" s="523"/>
      <c r="P22" s="523"/>
    </row>
    <row r="23" spans="1:16" s="509" customFormat="1" ht="12">
      <c r="A23" s="512" t="s">
        <v>808</v>
      </c>
      <c r="B23" s="513" t="s">
        <v>809</v>
      </c>
      <c r="C23" s="522"/>
      <c r="D23" s="522"/>
      <c r="E23" s="522"/>
      <c r="F23" s="522"/>
      <c r="G23" s="522"/>
      <c r="H23" s="522"/>
      <c r="I23" s="515">
        <f t="shared" si="0"/>
        <v>0</v>
      </c>
      <c r="J23" s="523"/>
      <c r="K23" s="523"/>
      <c r="L23" s="523"/>
      <c r="M23" s="523"/>
      <c r="N23" s="523"/>
      <c r="O23" s="523"/>
      <c r="P23" s="523"/>
    </row>
    <row r="24" spans="1:16" s="509" customFormat="1" ht="12">
      <c r="A24" s="512" t="s">
        <v>810</v>
      </c>
      <c r="B24" s="513" t="s">
        <v>811</v>
      </c>
      <c r="C24" s="522"/>
      <c r="D24" s="522"/>
      <c r="E24" s="522"/>
      <c r="F24" s="522"/>
      <c r="G24" s="522"/>
      <c r="H24" s="522"/>
      <c r="I24" s="515">
        <f t="shared" si="0"/>
        <v>0</v>
      </c>
      <c r="J24" s="523"/>
      <c r="K24" s="523"/>
      <c r="L24" s="523"/>
      <c r="M24" s="523"/>
      <c r="N24" s="523"/>
      <c r="O24" s="523"/>
      <c r="P24" s="523"/>
    </row>
    <row r="25" spans="1:16" s="509" customFormat="1" ht="12">
      <c r="A25" s="525" t="s">
        <v>812</v>
      </c>
      <c r="B25" s="526" t="s">
        <v>813</v>
      </c>
      <c r="C25" s="522"/>
      <c r="D25" s="522"/>
      <c r="E25" s="522"/>
      <c r="F25" s="522"/>
      <c r="G25" s="522"/>
      <c r="H25" s="522"/>
      <c r="I25" s="515">
        <f t="shared" si="0"/>
        <v>0</v>
      </c>
      <c r="J25" s="523"/>
      <c r="K25" s="523"/>
      <c r="L25" s="523"/>
      <c r="M25" s="523"/>
      <c r="N25" s="523"/>
      <c r="O25" s="523"/>
      <c r="P25" s="523"/>
    </row>
    <row r="26" spans="1:16" s="509" customFormat="1" ht="12">
      <c r="A26" s="517" t="s">
        <v>579</v>
      </c>
      <c r="B26" s="518" t="s">
        <v>814</v>
      </c>
      <c r="C26" s="519">
        <f aca="true" t="shared" si="2" ref="C26:H26">SUM(C19:C25)</f>
        <v>0</v>
      </c>
      <c r="D26" s="519">
        <f t="shared" si="2"/>
        <v>0</v>
      </c>
      <c r="E26" s="519">
        <f t="shared" si="2"/>
        <v>0</v>
      </c>
      <c r="F26" s="519">
        <f t="shared" si="2"/>
        <v>0</v>
      </c>
      <c r="G26" s="519">
        <f t="shared" si="2"/>
        <v>0</v>
      </c>
      <c r="H26" s="519">
        <f t="shared" si="2"/>
        <v>0</v>
      </c>
      <c r="I26" s="515">
        <f t="shared" si="0"/>
        <v>0</v>
      </c>
      <c r="J26" s="523"/>
      <c r="K26" s="523"/>
      <c r="L26" s="523"/>
      <c r="M26" s="523"/>
      <c r="N26" s="523"/>
      <c r="O26" s="523"/>
      <c r="P26" s="523"/>
    </row>
    <row r="27" spans="1:16" s="509" customFormat="1" ht="12">
      <c r="A27" s="527"/>
      <c r="B27" s="528"/>
      <c r="C27" s="529"/>
      <c r="D27" s="530"/>
      <c r="E27" s="530"/>
      <c r="F27" s="530"/>
      <c r="G27" s="530"/>
      <c r="H27" s="530"/>
      <c r="I27" s="530"/>
      <c r="J27" s="523"/>
      <c r="K27" s="523"/>
      <c r="L27" s="523"/>
      <c r="M27" s="523"/>
      <c r="N27" s="523"/>
      <c r="O27" s="523"/>
      <c r="P27" s="523"/>
    </row>
    <row r="28" spans="1:9" s="509" customFormat="1" ht="12">
      <c r="A28" s="531" t="s">
        <v>815</v>
      </c>
      <c r="B28" s="531"/>
      <c r="C28" s="531"/>
      <c r="D28" s="532"/>
      <c r="E28" s="532"/>
      <c r="F28" s="532"/>
      <c r="G28" s="532"/>
      <c r="H28" s="532"/>
      <c r="I28" s="532"/>
    </row>
    <row r="29" spans="1:9" s="509" customFormat="1" ht="12">
      <c r="A29" s="484"/>
      <c r="B29" s="485"/>
      <c r="C29" s="484"/>
      <c r="D29" s="533"/>
      <c r="E29" s="533"/>
      <c r="F29" s="533"/>
      <c r="G29" s="533"/>
      <c r="H29" s="533"/>
      <c r="I29" s="533"/>
    </row>
    <row r="30" spans="1:9" s="509" customFormat="1" ht="12">
      <c r="A30" s="486" t="s">
        <v>864</v>
      </c>
      <c r="B30" s="534"/>
      <c r="C30" s="486"/>
      <c r="D30" s="631" t="s">
        <v>852</v>
      </c>
      <c r="E30" s="535"/>
      <c r="F30" s="536"/>
      <c r="G30" s="537"/>
      <c r="H30" s="630" t="s">
        <v>861</v>
      </c>
      <c r="I30" s="536"/>
    </row>
    <row r="31" spans="1:9" s="509" customFormat="1" ht="12">
      <c r="A31" s="396"/>
      <c r="B31" s="538"/>
      <c r="C31" s="396"/>
      <c r="D31" s="408"/>
      <c r="E31" s="408"/>
      <c r="F31" s="408"/>
      <c r="G31" s="408"/>
      <c r="H31" s="408"/>
      <c r="I31" s="408"/>
    </row>
    <row r="32" spans="1:9" s="509" customFormat="1" ht="12">
      <c r="A32" s="396"/>
      <c r="B32" s="538"/>
      <c r="C32" s="396"/>
      <c r="D32" s="408"/>
      <c r="E32" s="408"/>
      <c r="F32" s="408"/>
      <c r="G32" s="408"/>
      <c r="H32" s="408"/>
      <c r="I32" s="408"/>
    </row>
    <row r="33" spans="1:9" s="509" customFormat="1" ht="12">
      <c r="A33" s="355"/>
      <c r="B33" s="539"/>
      <c r="C33" s="355"/>
      <c r="D33" s="540"/>
      <c r="E33" s="540"/>
      <c r="F33" s="540"/>
      <c r="G33" s="540"/>
      <c r="H33" s="540"/>
      <c r="I33" s="540"/>
    </row>
    <row r="34" spans="1:9" s="509" customFormat="1" ht="12">
      <c r="A34" s="355"/>
      <c r="B34" s="539"/>
      <c r="C34" s="355"/>
      <c r="D34" s="540"/>
      <c r="E34" s="540"/>
      <c r="F34" s="540"/>
      <c r="G34" s="540"/>
      <c r="H34" s="540"/>
      <c r="I34" s="540"/>
    </row>
    <row r="35" spans="1:9" s="509" customFormat="1" ht="12">
      <c r="A35" s="355"/>
      <c r="B35" s="539"/>
      <c r="C35" s="355"/>
      <c r="D35" s="540"/>
      <c r="E35" s="540"/>
      <c r="F35" s="540"/>
      <c r="G35" s="540"/>
      <c r="H35" s="540"/>
      <c r="I35" s="540"/>
    </row>
    <row r="36" spans="1:9" s="509" customFormat="1" ht="12">
      <c r="A36" s="355"/>
      <c r="B36" s="539"/>
      <c r="C36" s="355"/>
      <c r="D36" s="540"/>
      <c r="E36" s="540"/>
      <c r="F36" s="540"/>
      <c r="G36" s="540"/>
      <c r="H36" s="540"/>
      <c r="I36" s="540"/>
    </row>
    <row r="37" spans="1:9" s="509" customFormat="1" ht="12">
      <c r="A37" s="355"/>
      <c r="B37" s="539"/>
      <c r="C37" s="355"/>
      <c r="D37" s="540"/>
      <c r="E37" s="540"/>
      <c r="F37" s="540"/>
      <c r="G37" s="540"/>
      <c r="H37" s="540"/>
      <c r="I37" s="540"/>
    </row>
    <row r="38" spans="1:9" s="509" customFormat="1" ht="12">
      <c r="A38" s="355"/>
      <c r="B38" s="539"/>
      <c r="C38" s="355"/>
      <c r="D38" s="540"/>
      <c r="E38" s="540"/>
      <c r="F38" s="540"/>
      <c r="G38" s="540"/>
      <c r="H38" s="540"/>
      <c r="I38" s="540"/>
    </row>
    <row r="39" spans="1:9" s="509" customFormat="1" ht="12">
      <c r="A39" s="355"/>
      <c r="B39" s="539"/>
      <c r="C39" s="355"/>
      <c r="D39" s="540"/>
      <c r="E39" s="540"/>
      <c r="F39" s="540"/>
      <c r="G39" s="540"/>
      <c r="H39" s="540"/>
      <c r="I39" s="540"/>
    </row>
    <row r="40" spans="1:9" s="509" customFormat="1" ht="12">
      <c r="A40" s="355"/>
      <c r="B40" s="539"/>
      <c r="C40" s="355"/>
      <c r="D40" s="540"/>
      <c r="E40" s="540"/>
      <c r="F40" s="540"/>
      <c r="G40" s="540"/>
      <c r="H40" s="540"/>
      <c r="I40" s="540"/>
    </row>
    <row r="41" spans="1:9" s="509" customFormat="1" ht="12">
      <c r="A41" s="355"/>
      <c r="B41" s="539"/>
      <c r="C41" s="355"/>
      <c r="D41" s="540"/>
      <c r="E41" s="540"/>
      <c r="F41" s="540"/>
      <c r="G41" s="540"/>
      <c r="H41" s="540"/>
      <c r="I41" s="540"/>
    </row>
    <row r="42" spans="1:9" s="509" customFormat="1" ht="12">
      <c r="A42" s="355"/>
      <c r="B42" s="539"/>
      <c r="C42" s="355"/>
      <c r="D42" s="540"/>
      <c r="E42" s="540"/>
      <c r="F42" s="540"/>
      <c r="G42" s="540"/>
      <c r="H42" s="540"/>
      <c r="I42" s="540"/>
    </row>
    <row r="43" spans="1:9" s="509" customFormat="1" ht="12">
      <c r="A43" s="355"/>
      <c r="B43" s="539"/>
      <c r="C43" s="355"/>
      <c r="D43" s="540"/>
      <c r="E43" s="540"/>
      <c r="F43" s="540"/>
      <c r="G43" s="540"/>
      <c r="H43" s="540"/>
      <c r="I43" s="540"/>
    </row>
    <row r="44" spans="1:9" s="509" customFormat="1" ht="12">
      <c r="A44" s="355"/>
      <c r="B44" s="539"/>
      <c r="C44" s="355"/>
      <c r="D44" s="540"/>
      <c r="E44" s="540"/>
      <c r="F44" s="540"/>
      <c r="G44" s="540"/>
      <c r="H44" s="540"/>
      <c r="I44" s="540"/>
    </row>
    <row r="45" spans="1:9" s="509" customFormat="1" ht="12">
      <c r="A45" s="355"/>
      <c r="B45" s="539"/>
      <c r="C45" s="355"/>
      <c r="D45" s="540"/>
      <c r="E45" s="540"/>
      <c r="F45" s="540"/>
      <c r="G45" s="540"/>
      <c r="H45" s="540"/>
      <c r="I45" s="540"/>
    </row>
    <row r="46" spans="1:9" s="509" customFormat="1" ht="12">
      <c r="A46" s="355"/>
      <c r="B46" s="539"/>
      <c r="C46" s="355"/>
      <c r="D46" s="540"/>
      <c r="E46" s="540"/>
      <c r="F46" s="540"/>
      <c r="G46" s="540"/>
      <c r="H46" s="540"/>
      <c r="I46" s="540"/>
    </row>
    <row r="47" spans="1:9" s="509" customFormat="1" ht="12">
      <c r="A47" s="355"/>
      <c r="B47" s="539"/>
      <c r="C47" s="355"/>
      <c r="D47" s="540"/>
      <c r="E47" s="540"/>
      <c r="F47" s="540"/>
      <c r="G47" s="540"/>
      <c r="H47" s="540"/>
      <c r="I47" s="540"/>
    </row>
    <row r="48" spans="1:9" s="509" customFormat="1" ht="12">
      <c r="A48" s="355"/>
      <c r="B48" s="539"/>
      <c r="C48" s="355"/>
      <c r="D48" s="540"/>
      <c r="E48" s="540"/>
      <c r="F48" s="540"/>
      <c r="G48" s="540"/>
      <c r="H48" s="540"/>
      <c r="I48" s="540"/>
    </row>
    <row r="49" spans="1:9" s="509" customFormat="1" ht="12">
      <c r="A49" s="355"/>
      <c r="B49" s="539"/>
      <c r="C49" s="355"/>
      <c r="D49" s="540"/>
      <c r="E49" s="540"/>
      <c r="F49" s="540"/>
      <c r="G49" s="540"/>
      <c r="H49" s="540"/>
      <c r="I49" s="540"/>
    </row>
    <row r="50" spans="1:9" s="509" customFormat="1" ht="12">
      <c r="A50" s="355"/>
      <c r="B50" s="539"/>
      <c r="C50" s="355"/>
      <c r="D50" s="540"/>
      <c r="E50" s="540"/>
      <c r="F50" s="540"/>
      <c r="G50" s="540"/>
      <c r="H50" s="540"/>
      <c r="I50" s="540"/>
    </row>
    <row r="51" spans="1:9" s="509" customFormat="1" ht="12">
      <c r="A51" s="355"/>
      <c r="B51" s="539"/>
      <c r="C51" s="355"/>
      <c r="D51" s="540"/>
      <c r="E51" s="540"/>
      <c r="F51" s="540"/>
      <c r="G51" s="540"/>
      <c r="H51" s="540"/>
      <c r="I51" s="540"/>
    </row>
    <row r="52" spans="1:9" s="509" customFormat="1" ht="12">
      <c r="A52" s="355"/>
      <c r="B52" s="539"/>
      <c r="C52" s="355"/>
      <c r="D52" s="540"/>
      <c r="E52" s="540"/>
      <c r="F52" s="540"/>
      <c r="G52" s="540"/>
      <c r="H52" s="540"/>
      <c r="I52" s="540"/>
    </row>
    <row r="53" spans="1:9" s="509" customFormat="1" ht="12">
      <c r="A53" s="355"/>
      <c r="B53" s="539"/>
      <c r="C53" s="355"/>
      <c r="D53" s="540"/>
      <c r="E53" s="540"/>
      <c r="F53" s="540"/>
      <c r="G53" s="540"/>
      <c r="H53" s="540"/>
      <c r="I53" s="540"/>
    </row>
    <row r="54" spans="1:9" s="509" customFormat="1" ht="12">
      <c r="A54" s="355"/>
      <c r="B54" s="539"/>
      <c r="C54" s="355"/>
      <c r="D54" s="540"/>
      <c r="E54" s="540"/>
      <c r="F54" s="540"/>
      <c r="G54" s="540"/>
      <c r="H54" s="540"/>
      <c r="I54" s="540"/>
    </row>
    <row r="55" spans="1:9" s="509" customFormat="1" ht="12">
      <c r="A55" s="355"/>
      <c r="B55" s="539"/>
      <c r="C55" s="355"/>
      <c r="D55" s="540"/>
      <c r="E55" s="540"/>
      <c r="F55" s="540"/>
      <c r="G55" s="540"/>
      <c r="H55" s="540"/>
      <c r="I55" s="540"/>
    </row>
    <row r="56" spans="1:9" s="509" customFormat="1" ht="12">
      <c r="A56" s="355"/>
      <c r="B56" s="539"/>
      <c r="C56" s="355"/>
      <c r="D56" s="540"/>
      <c r="E56" s="540"/>
      <c r="F56" s="540"/>
      <c r="G56" s="540"/>
      <c r="H56" s="540"/>
      <c r="I56" s="540"/>
    </row>
    <row r="57" spans="1:9" s="509" customFormat="1" ht="12">
      <c r="A57" s="355"/>
      <c r="B57" s="539"/>
      <c r="C57" s="355"/>
      <c r="D57" s="540"/>
      <c r="E57" s="540"/>
      <c r="F57" s="540"/>
      <c r="G57" s="540"/>
      <c r="H57" s="540"/>
      <c r="I57" s="540"/>
    </row>
    <row r="58" spans="1:9" s="509" customFormat="1" ht="12">
      <c r="A58" s="355"/>
      <c r="B58" s="539"/>
      <c r="C58" s="355"/>
      <c r="D58" s="540"/>
      <c r="E58" s="540"/>
      <c r="F58" s="540"/>
      <c r="G58" s="540"/>
      <c r="H58" s="540"/>
      <c r="I58" s="540"/>
    </row>
    <row r="59" spans="1:9" s="509" customFormat="1" ht="12">
      <c r="A59" s="355"/>
      <c r="B59" s="539"/>
      <c r="C59" s="355"/>
      <c r="D59" s="540"/>
      <c r="E59" s="540"/>
      <c r="F59" s="540"/>
      <c r="G59" s="540"/>
      <c r="H59" s="540"/>
      <c r="I59" s="540"/>
    </row>
    <row r="60" spans="1:9" s="509" customFormat="1" ht="12">
      <c r="A60" s="355"/>
      <c r="B60" s="539"/>
      <c r="C60" s="355"/>
      <c r="D60" s="540"/>
      <c r="E60" s="540"/>
      <c r="F60" s="540"/>
      <c r="G60" s="540"/>
      <c r="H60" s="540"/>
      <c r="I60" s="540"/>
    </row>
    <row r="61" spans="1:9" s="509" customFormat="1" ht="12">
      <c r="A61" s="355"/>
      <c r="B61" s="539"/>
      <c r="C61" s="355"/>
      <c r="D61" s="540"/>
      <c r="E61" s="540"/>
      <c r="F61" s="540"/>
      <c r="G61" s="540"/>
      <c r="H61" s="540"/>
      <c r="I61" s="540"/>
    </row>
    <row r="62" spans="1:9" s="509" customFormat="1" ht="12">
      <c r="A62" s="355"/>
      <c r="B62" s="539"/>
      <c r="C62" s="355"/>
      <c r="D62" s="540"/>
      <c r="E62" s="540"/>
      <c r="F62" s="540"/>
      <c r="G62" s="540"/>
      <c r="H62" s="540"/>
      <c r="I62" s="540"/>
    </row>
    <row r="63" spans="1:9" s="509" customFormat="1" ht="12">
      <c r="A63" s="355"/>
      <c r="B63" s="539"/>
      <c r="C63" s="355"/>
      <c r="D63" s="540"/>
      <c r="E63" s="540"/>
      <c r="F63" s="540"/>
      <c r="G63" s="540"/>
      <c r="H63" s="540"/>
      <c r="I63" s="540"/>
    </row>
    <row r="64" spans="1:9" s="509" customFormat="1" ht="12">
      <c r="A64" s="355"/>
      <c r="B64" s="539"/>
      <c r="C64" s="355"/>
      <c r="D64" s="540"/>
      <c r="E64" s="540"/>
      <c r="F64" s="540"/>
      <c r="G64" s="540"/>
      <c r="H64" s="540"/>
      <c r="I64" s="540"/>
    </row>
    <row r="65" spans="1:9" s="509" customFormat="1" ht="12">
      <c r="A65" s="355"/>
      <c r="B65" s="539"/>
      <c r="C65" s="355"/>
      <c r="D65" s="540"/>
      <c r="E65" s="540"/>
      <c r="F65" s="540"/>
      <c r="G65" s="540"/>
      <c r="H65" s="540"/>
      <c r="I65" s="540"/>
    </row>
    <row r="66" spans="1:9" s="509" customFormat="1" ht="12">
      <c r="A66" s="355"/>
      <c r="B66" s="539"/>
      <c r="C66" s="355"/>
      <c r="D66" s="540"/>
      <c r="E66" s="540"/>
      <c r="F66" s="540"/>
      <c r="G66" s="540"/>
      <c r="H66" s="540"/>
      <c r="I66" s="540"/>
    </row>
    <row r="67" spans="1:9" s="509" customFormat="1" ht="12">
      <c r="A67" s="355"/>
      <c r="B67" s="539"/>
      <c r="C67" s="355"/>
      <c r="D67" s="540"/>
      <c r="E67" s="540"/>
      <c r="F67" s="540"/>
      <c r="G67" s="540"/>
      <c r="H67" s="540"/>
      <c r="I67" s="540"/>
    </row>
    <row r="68" spans="1:9" s="509" customFormat="1" ht="12">
      <c r="A68" s="355"/>
      <c r="B68" s="539"/>
      <c r="C68" s="355"/>
      <c r="D68" s="540"/>
      <c r="E68" s="540"/>
      <c r="F68" s="540"/>
      <c r="G68" s="540"/>
      <c r="H68" s="540"/>
      <c r="I68" s="540"/>
    </row>
    <row r="69" spans="1:9" s="509" customFormat="1" ht="12">
      <c r="A69" s="355"/>
      <c r="B69" s="539"/>
      <c r="C69" s="355"/>
      <c r="D69" s="540"/>
      <c r="E69" s="540"/>
      <c r="F69" s="540"/>
      <c r="G69" s="540"/>
      <c r="H69" s="540"/>
      <c r="I69" s="540"/>
    </row>
    <row r="70" spans="1:9" s="509" customFormat="1" ht="12">
      <c r="A70" s="355"/>
      <c r="B70" s="539"/>
      <c r="C70" s="355"/>
      <c r="D70" s="540"/>
      <c r="E70" s="540"/>
      <c r="F70" s="540"/>
      <c r="G70" s="540"/>
      <c r="H70" s="540"/>
      <c r="I70" s="540"/>
    </row>
    <row r="71" spans="1:9" s="509" customFormat="1" ht="12">
      <c r="A71" s="355"/>
      <c r="B71" s="539"/>
      <c r="C71" s="355"/>
      <c r="D71" s="540"/>
      <c r="E71" s="540"/>
      <c r="F71" s="540"/>
      <c r="G71" s="540"/>
      <c r="H71" s="540"/>
      <c r="I71" s="540"/>
    </row>
    <row r="72" spans="1:9" s="509" customFormat="1" ht="12">
      <c r="A72" s="355"/>
      <c r="B72" s="539"/>
      <c r="C72" s="355"/>
      <c r="D72" s="540"/>
      <c r="E72" s="540"/>
      <c r="F72" s="540"/>
      <c r="G72" s="540"/>
      <c r="H72" s="540"/>
      <c r="I72" s="540"/>
    </row>
    <row r="73" spans="1:9" s="509" customFormat="1" ht="12">
      <c r="A73" s="355"/>
      <c r="B73" s="539"/>
      <c r="C73" s="355"/>
      <c r="D73" s="540"/>
      <c r="E73" s="540"/>
      <c r="F73" s="540"/>
      <c r="G73" s="540"/>
      <c r="H73" s="540"/>
      <c r="I73" s="540"/>
    </row>
    <row r="74" spans="1:9" s="509" customFormat="1" ht="12">
      <c r="A74" s="355"/>
      <c r="B74" s="539"/>
      <c r="C74" s="355"/>
      <c r="D74" s="540"/>
      <c r="E74" s="540"/>
      <c r="F74" s="540"/>
      <c r="G74" s="540"/>
      <c r="H74" s="540"/>
      <c r="I74" s="540"/>
    </row>
    <row r="75" spans="1:9" s="509" customFormat="1" ht="12">
      <c r="A75" s="355"/>
      <c r="B75" s="539"/>
      <c r="C75" s="355"/>
      <c r="D75" s="540"/>
      <c r="E75" s="540"/>
      <c r="F75" s="540"/>
      <c r="G75" s="540"/>
      <c r="H75" s="540"/>
      <c r="I75" s="540"/>
    </row>
    <row r="76" spans="1:9" s="509" customFormat="1" ht="12">
      <c r="A76" s="355"/>
      <c r="B76" s="539"/>
      <c r="C76" s="355"/>
      <c r="D76" s="540"/>
      <c r="E76" s="540"/>
      <c r="F76" s="540"/>
      <c r="G76" s="540"/>
      <c r="H76" s="540"/>
      <c r="I76" s="540"/>
    </row>
    <row r="77" spans="1:9" s="509" customFormat="1" ht="12">
      <c r="A77" s="355"/>
      <c r="B77" s="539"/>
      <c r="C77" s="355"/>
      <c r="D77" s="540"/>
      <c r="E77" s="540"/>
      <c r="F77" s="540"/>
      <c r="G77" s="540"/>
      <c r="H77" s="540"/>
      <c r="I77" s="540"/>
    </row>
    <row r="78" spans="1:9" s="509" customFormat="1" ht="12">
      <c r="A78" s="355"/>
      <c r="B78" s="539"/>
      <c r="C78" s="355"/>
      <c r="D78" s="540"/>
      <c r="E78" s="540"/>
      <c r="F78" s="540"/>
      <c r="G78" s="540"/>
      <c r="H78" s="540"/>
      <c r="I78" s="540"/>
    </row>
    <row r="79" spans="1:9" s="509" customFormat="1" ht="12">
      <c r="A79" s="355"/>
      <c r="B79" s="539"/>
      <c r="C79" s="355"/>
      <c r="D79" s="540"/>
      <c r="E79" s="540"/>
      <c r="F79" s="540"/>
      <c r="G79" s="540"/>
      <c r="H79" s="540"/>
      <c r="I79" s="540"/>
    </row>
    <row r="80" spans="1:9" s="509" customFormat="1" ht="12">
      <c r="A80" s="355"/>
      <c r="B80" s="539"/>
      <c r="C80" s="355"/>
      <c r="D80" s="540"/>
      <c r="E80" s="540"/>
      <c r="F80" s="540"/>
      <c r="G80" s="540"/>
      <c r="H80" s="540"/>
      <c r="I80" s="540"/>
    </row>
    <row r="81" spans="1:9" s="509" customFormat="1" ht="12">
      <c r="A81" s="355"/>
      <c r="B81" s="539"/>
      <c r="C81" s="355"/>
      <c r="D81" s="540"/>
      <c r="E81" s="540"/>
      <c r="F81" s="540"/>
      <c r="G81" s="540"/>
      <c r="H81" s="540"/>
      <c r="I81" s="540"/>
    </row>
    <row r="82" spans="1:9" s="509" customFormat="1" ht="12">
      <c r="A82" s="355"/>
      <c r="B82" s="539"/>
      <c r="C82" s="355"/>
      <c r="D82" s="540"/>
      <c r="E82" s="540"/>
      <c r="F82" s="540"/>
      <c r="G82" s="540"/>
      <c r="H82" s="540"/>
      <c r="I82" s="540"/>
    </row>
    <row r="83" spans="1:9" s="509" customFormat="1" ht="12">
      <c r="A83" s="355"/>
      <c r="B83" s="539"/>
      <c r="C83" s="355"/>
      <c r="D83" s="540"/>
      <c r="E83" s="540"/>
      <c r="F83" s="540"/>
      <c r="G83" s="540"/>
      <c r="H83" s="540"/>
      <c r="I83" s="540"/>
    </row>
    <row r="84" spans="1:9" s="509" customFormat="1" ht="12">
      <c r="A84" s="355"/>
      <c r="B84" s="539"/>
      <c r="C84" s="355"/>
      <c r="D84" s="540"/>
      <c r="E84" s="540"/>
      <c r="F84" s="540"/>
      <c r="G84" s="540"/>
      <c r="H84" s="540"/>
      <c r="I84" s="540"/>
    </row>
    <row r="85" spans="1:9" s="509" customFormat="1" ht="12">
      <c r="A85" s="355"/>
      <c r="B85" s="539"/>
      <c r="C85" s="355"/>
      <c r="D85" s="540"/>
      <c r="E85" s="540"/>
      <c r="F85" s="540"/>
      <c r="G85" s="540"/>
      <c r="H85" s="540"/>
      <c r="I85" s="540"/>
    </row>
    <row r="86" spans="1:9" s="509" customFormat="1" ht="12">
      <c r="A86" s="355"/>
      <c r="B86" s="539"/>
      <c r="C86" s="355"/>
      <c r="D86" s="540"/>
      <c r="E86" s="540"/>
      <c r="F86" s="540"/>
      <c r="G86" s="540"/>
      <c r="H86" s="540"/>
      <c r="I86" s="540"/>
    </row>
    <row r="87" spans="1:9" s="509" customFormat="1" ht="12">
      <c r="A87" s="355"/>
      <c r="B87" s="539"/>
      <c r="C87" s="355"/>
      <c r="D87" s="540"/>
      <c r="E87" s="540"/>
      <c r="F87" s="540"/>
      <c r="G87" s="540"/>
      <c r="H87" s="540"/>
      <c r="I87" s="540"/>
    </row>
    <row r="88" spans="1:9" s="509" customFormat="1" ht="12">
      <c r="A88" s="355"/>
      <c r="B88" s="539"/>
      <c r="C88" s="355"/>
      <c r="D88" s="540"/>
      <c r="E88" s="540"/>
      <c r="F88" s="540"/>
      <c r="G88" s="540"/>
      <c r="H88" s="540"/>
      <c r="I88" s="540"/>
    </row>
    <row r="89" spans="1:9" s="509" customFormat="1" ht="12">
      <c r="A89" s="355"/>
      <c r="B89" s="539"/>
      <c r="C89" s="355"/>
      <c r="D89" s="540"/>
      <c r="E89" s="540"/>
      <c r="F89" s="540"/>
      <c r="G89" s="540"/>
      <c r="H89" s="540"/>
      <c r="I89" s="540"/>
    </row>
    <row r="90" spans="1:9" s="509" customFormat="1" ht="12">
      <c r="A90" s="355"/>
      <c r="B90" s="539"/>
      <c r="C90" s="355"/>
      <c r="D90" s="540"/>
      <c r="E90" s="540"/>
      <c r="F90" s="540"/>
      <c r="G90" s="540"/>
      <c r="H90" s="540"/>
      <c r="I90" s="540"/>
    </row>
    <row r="91" spans="1:9" s="509" customFormat="1" ht="12">
      <c r="A91" s="355"/>
      <c r="B91" s="539"/>
      <c r="C91" s="355"/>
      <c r="D91" s="540"/>
      <c r="E91" s="540"/>
      <c r="F91" s="540"/>
      <c r="G91" s="540"/>
      <c r="H91" s="540"/>
      <c r="I91" s="540"/>
    </row>
    <row r="92" spans="1:9" s="509" customFormat="1" ht="12">
      <c r="A92" s="355"/>
      <c r="B92" s="539"/>
      <c r="C92" s="355"/>
      <c r="D92" s="540"/>
      <c r="E92" s="540"/>
      <c r="F92" s="540"/>
      <c r="G92" s="540"/>
      <c r="H92" s="540"/>
      <c r="I92" s="540"/>
    </row>
    <row r="93" spans="1:9" s="509" customFormat="1" ht="12">
      <c r="A93" s="355"/>
      <c r="B93" s="539"/>
      <c r="C93" s="355"/>
      <c r="D93" s="540"/>
      <c r="E93" s="540"/>
      <c r="F93" s="540"/>
      <c r="G93" s="540"/>
      <c r="H93" s="540"/>
      <c r="I93" s="540"/>
    </row>
    <row r="94" spans="1:9" s="509" customFormat="1" ht="12">
      <c r="A94" s="355"/>
      <c r="B94" s="539"/>
      <c r="C94" s="355"/>
      <c r="D94" s="540"/>
      <c r="E94" s="540"/>
      <c r="F94" s="540"/>
      <c r="G94" s="540"/>
      <c r="H94" s="540"/>
      <c r="I94" s="540"/>
    </row>
    <row r="95" spans="1:9" s="509" customFormat="1" ht="12">
      <c r="A95" s="355"/>
      <c r="B95" s="539"/>
      <c r="C95" s="355"/>
      <c r="D95" s="540"/>
      <c r="E95" s="540"/>
      <c r="F95" s="540"/>
      <c r="G95" s="540"/>
      <c r="H95" s="540"/>
      <c r="I95" s="540"/>
    </row>
    <row r="96" spans="1:9" s="509" customFormat="1" ht="12">
      <c r="A96" s="355"/>
      <c r="B96" s="539"/>
      <c r="C96" s="355"/>
      <c r="D96" s="540"/>
      <c r="E96" s="540"/>
      <c r="F96" s="540"/>
      <c r="G96" s="540"/>
      <c r="H96" s="540"/>
      <c r="I96" s="540"/>
    </row>
    <row r="97" spans="1:9" s="509" customFormat="1" ht="12">
      <c r="A97" s="355"/>
      <c r="B97" s="539"/>
      <c r="C97" s="355"/>
      <c r="D97" s="540"/>
      <c r="E97" s="540"/>
      <c r="F97" s="540"/>
      <c r="G97" s="540"/>
      <c r="H97" s="540"/>
      <c r="I97" s="540"/>
    </row>
    <row r="98" spans="1:9" s="509" customFormat="1" ht="12">
      <c r="A98" s="355"/>
      <c r="B98" s="539"/>
      <c r="C98" s="355"/>
      <c r="D98" s="540"/>
      <c r="E98" s="540"/>
      <c r="F98" s="540"/>
      <c r="G98" s="540"/>
      <c r="H98" s="540"/>
      <c r="I98" s="540"/>
    </row>
    <row r="99" spans="1:9" s="509" customFormat="1" ht="12">
      <c r="A99" s="355"/>
      <c r="B99" s="539"/>
      <c r="C99" s="355"/>
      <c r="D99" s="540"/>
      <c r="E99" s="540"/>
      <c r="F99" s="540"/>
      <c r="G99" s="540"/>
      <c r="H99" s="540"/>
      <c r="I99" s="540"/>
    </row>
    <row r="100" spans="1:9" s="509" customFormat="1" ht="12">
      <c r="A100" s="355"/>
      <c r="B100" s="539"/>
      <c r="C100" s="355"/>
      <c r="D100" s="540"/>
      <c r="E100" s="540"/>
      <c r="F100" s="540"/>
      <c r="G100" s="540"/>
      <c r="H100" s="540"/>
      <c r="I100" s="540"/>
    </row>
    <row r="101" spans="1:9" s="509" customFormat="1" ht="12">
      <c r="A101" s="355"/>
      <c r="B101" s="539"/>
      <c r="C101" s="355"/>
      <c r="D101" s="540"/>
      <c r="E101" s="540"/>
      <c r="F101" s="540"/>
      <c r="G101" s="540"/>
      <c r="H101" s="540"/>
      <c r="I101" s="540"/>
    </row>
    <row r="102" spans="1:9" s="509" customFormat="1" ht="12">
      <c r="A102" s="355"/>
      <c r="B102" s="539"/>
      <c r="C102" s="355"/>
      <c r="D102" s="540"/>
      <c r="E102" s="540"/>
      <c r="F102" s="540"/>
      <c r="G102" s="540"/>
      <c r="H102" s="540"/>
      <c r="I102" s="540"/>
    </row>
    <row r="103" spans="1:9" s="509" customFormat="1" ht="12">
      <c r="A103" s="355"/>
      <c r="B103" s="539"/>
      <c r="C103" s="355"/>
      <c r="D103" s="540"/>
      <c r="E103" s="540"/>
      <c r="F103" s="540"/>
      <c r="G103" s="540"/>
      <c r="H103" s="540"/>
      <c r="I103" s="540"/>
    </row>
    <row r="104" spans="1:9" s="509" customFormat="1" ht="12">
      <c r="A104" s="355"/>
      <c r="B104" s="539"/>
      <c r="C104" s="355"/>
      <c r="D104" s="540"/>
      <c r="E104" s="540"/>
      <c r="F104" s="540"/>
      <c r="G104" s="540"/>
      <c r="H104" s="540"/>
      <c r="I104" s="540"/>
    </row>
    <row r="105" spans="1:9" s="509" customFormat="1" ht="12">
      <c r="A105" s="355"/>
      <c r="B105" s="539"/>
      <c r="C105" s="355"/>
      <c r="D105" s="540"/>
      <c r="E105" s="540"/>
      <c r="F105" s="540"/>
      <c r="G105" s="540"/>
      <c r="H105" s="540"/>
      <c r="I105" s="540"/>
    </row>
    <row r="106" spans="1:9" s="509" customFormat="1" ht="12">
      <c r="A106" s="355"/>
      <c r="B106" s="539"/>
      <c r="C106" s="355"/>
      <c r="D106" s="540"/>
      <c r="E106" s="540"/>
      <c r="F106" s="540"/>
      <c r="G106" s="540"/>
      <c r="H106" s="540"/>
      <c r="I106" s="540"/>
    </row>
    <row r="107" spans="1:9" s="509" customFormat="1" ht="12">
      <c r="A107" s="355"/>
      <c r="B107" s="539"/>
      <c r="C107" s="355"/>
      <c r="D107" s="540"/>
      <c r="E107" s="540"/>
      <c r="F107" s="540"/>
      <c r="G107" s="540"/>
      <c r="H107" s="540"/>
      <c r="I107" s="540"/>
    </row>
    <row r="108" spans="1:9" s="509" customFormat="1" ht="12">
      <c r="A108" s="355"/>
      <c r="B108" s="539"/>
      <c r="C108" s="355"/>
      <c r="D108" s="540"/>
      <c r="E108" s="540"/>
      <c r="F108" s="540"/>
      <c r="G108" s="540"/>
      <c r="H108" s="540"/>
      <c r="I108" s="540"/>
    </row>
    <row r="109" spans="1:9" s="509" customFormat="1" ht="12">
      <c r="A109" s="355"/>
      <c r="B109" s="539"/>
      <c r="C109" s="355"/>
      <c r="D109" s="540"/>
      <c r="E109" s="540"/>
      <c r="F109" s="540"/>
      <c r="G109" s="540"/>
      <c r="H109" s="540"/>
      <c r="I109" s="540"/>
    </row>
    <row r="110" spans="1:9" s="509" customFormat="1" ht="12">
      <c r="A110" s="355"/>
      <c r="B110" s="539"/>
      <c r="C110" s="355"/>
      <c r="D110" s="540"/>
      <c r="E110" s="540"/>
      <c r="F110" s="540"/>
      <c r="G110" s="540"/>
      <c r="H110" s="540"/>
      <c r="I110" s="540"/>
    </row>
    <row r="111" spans="1:9" s="509" customFormat="1" ht="12">
      <c r="A111" s="355"/>
      <c r="B111" s="539"/>
      <c r="C111" s="355"/>
      <c r="D111" s="540"/>
      <c r="E111" s="540"/>
      <c r="F111" s="540"/>
      <c r="G111" s="540"/>
      <c r="H111" s="540"/>
      <c r="I111" s="540"/>
    </row>
    <row r="112" spans="1:9" s="509" customFormat="1" ht="12">
      <c r="A112" s="355"/>
      <c r="B112" s="539"/>
      <c r="C112" s="355"/>
      <c r="D112" s="540"/>
      <c r="E112" s="540"/>
      <c r="F112" s="540"/>
      <c r="G112" s="540"/>
      <c r="H112" s="540"/>
      <c r="I112" s="540"/>
    </row>
    <row r="113" spans="1:9" s="509" customFormat="1" ht="12">
      <c r="A113" s="355"/>
      <c r="B113" s="539"/>
      <c r="C113" s="355"/>
      <c r="D113" s="540"/>
      <c r="E113" s="540"/>
      <c r="F113" s="540"/>
      <c r="G113" s="540"/>
      <c r="H113" s="540"/>
      <c r="I113" s="540"/>
    </row>
    <row r="114" spans="1:9" s="509" customFormat="1" ht="12">
      <c r="A114" s="355"/>
      <c r="B114" s="539"/>
      <c r="C114" s="355"/>
      <c r="D114" s="540"/>
      <c r="E114" s="540"/>
      <c r="F114" s="540"/>
      <c r="G114" s="540"/>
      <c r="H114" s="540"/>
      <c r="I114" s="540"/>
    </row>
    <row r="115" spans="1:9" s="509" customFormat="1" ht="12">
      <c r="A115" s="355"/>
      <c r="B115" s="539"/>
      <c r="C115" s="355"/>
      <c r="D115" s="540"/>
      <c r="E115" s="540"/>
      <c r="F115" s="540"/>
      <c r="G115" s="540"/>
      <c r="H115" s="540"/>
      <c r="I115" s="540"/>
    </row>
    <row r="116" spans="1:9" s="509" customFormat="1" ht="12">
      <c r="A116" s="355"/>
      <c r="B116" s="539"/>
      <c r="C116" s="355"/>
      <c r="D116" s="540"/>
      <c r="E116" s="540"/>
      <c r="F116" s="540"/>
      <c r="G116" s="540"/>
      <c r="H116" s="540"/>
      <c r="I116" s="540"/>
    </row>
    <row r="117" spans="1:9" s="509" customFormat="1" ht="12">
      <c r="A117" s="355"/>
      <c r="B117" s="539"/>
      <c r="C117" s="355"/>
      <c r="D117" s="540"/>
      <c r="E117" s="540"/>
      <c r="F117" s="540"/>
      <c r="G117" s="540"/>
      <c r="H117" s="540"/>
      <c r="I117" s="540"/>
    </row>
    <row r="118" spans="1:9" s="509" customFormat="1" ht="12">
      <c r="A118" s="355"/>
      <c r="B118" s="539"/>
      <c r="C118" s="355"/>
      <c r="D118" s="540"/>
      <c r="E118" s="540"/>
      <c r="F118" s="540"/>
      <c r="G118" s="540"/>
      <c r="H118" s="540"/>
      <c r="I118" s="540"/>
    </row>
    <row r="119" spans="1:9" s="509" customFormat="1" ht="12">
      <c r="A119" s="355"/>
      <c r="B119" s="539"/>
      <c r="C119" s="355"/>
      <c r="D119" s="540"/>
      <c r="E119" s="540"/>
      <c r="F119" s="540"/>
      <c r="G119" s="540"/>
      <c r="H119" s="540"/>
      <c r="I119" s="540"/>
    </row>
    <row r="120" spans="4:9" ht="12">
      <c r="D120" s="540"/>
      <c r="E120" s="540"/>
      <c r="F120" s="540"/>
      <c r="G120" s="540"/>
      <c r="H120" s="540"/>
      <c r="I120" s="540"/>
    </row>
    <row r="121" spans="4:9" ht="12">
      <c r="D121" s="540"/>
      <c r="E121" s="540"/>
      <c r="F121" s="540"/>
      <c r="G121" s="540"/>
      <c r="H121" s="540"/>
      <c r="I121" s="540"/>
    </row>
    <row r="122" spans="4:9" ht="12">
      <c r="D122" s="540"/>
      <c r="E122" s="540"/>
      <c r="F122" s="540"/>
      <c r="G122" s="540"/>
      <c r="H122" s="540"/>
      <c r="I122" s="540"/>
    </row>
    <row r="123" spans="4:9" ht="12">
      <c r="D123" s="540"/>
      <c r="E123" s="540"/>
      <c r="F123" s="540"/>
      <c r="G123" s="540"/>
      <c r="H123" s="540"/>
      <c r="I123" s="540"/>
    </row>
    <row r="124" spans="4:9" ht="12">
      <c r="D124" s="540"/>
      <c r="E124" s="540"/>
      <c r="F124" s="540"/>
      <c r="G124" s="540"/>
      <c r="H124" s="540"/>
      <c r="I124" s="540"/>
    </row>
    <row r="125" spans="4:9" ht="12">
      <c r="D125" s="540"/>
      <c r="E125" s="540"/>
      <c r="F125" s="540"/>
      <c r="G125" s="540"/>
      <c r="H125" s="540"/>
      <c r="I125" s="540"/>
    </row>
    <row r="126" spans="4:9" ht="12">
      <c r="D126" s="540"/>
      <c r="E126" s="540"/>
      <c r="F126" s="540"/>
      <c r="G126" s="540"/>
      <c r="H126" s="540"/>
      <c r="I126" s="540"/>
    </row>
    <row r="127" spans="4:9" ht="12">
      <c r="D127" s="540"/>
      <c r="E127" s="540"/>
      <c r="F127" s="540"/>
      <c r="G127" s="540"/>
      <c r="H127" s="540"/>
      <c r="I127" s="540"/>
    </row>
    <row r="128" spans="4:9" ht="12">
      <c r="D128" s="540"/>
      <c r="E128" s="540"/>
      <c r="F128" s="540"/>
      <c r="G128" s="540"/>
      <c r="H128" s="540"/>
      <c r="I128" s="540"/>
    </row>
    <row r="129" spans="4:9" ht="12">
      <c r="D129" s="540"/>
      <c r="E129" s="540"/>
      <c r="F129" s="540"/>
      <c r="G129" s="540"/>
      <c r="H129" s="540"/>
      <c r="I129" s="540"/>
    </row>
    <row r="130" spans="4:9" ht="12">
      <c r="D130" s="540"/>
      <c r="E130" s="540"/>
      <c r="F130" s="540"/>
      <c r="G130" s="540"/>
      <c r="H130" s="540"/>
      <c r="I130" s="540"/>
    </row>
    <row r="131" spans="4:9" ht="12">
      <c r="D131" s="540"/>
      <c r="E131" s="540"/>
      <c r="F131" s="540"/>
      <c r="G131" s="540"/>
      <c r="H131" s="540"/>
      <c r="I131" s="540"/>
    </row>
    <row r="132" spans="4:9" ht="12">
      <c r="D132" s="540"/>
      <c r="E132" s="540"/>
      <c r="F132" s="540"/>
      <c r="G132" s="540"/>
      <c r="H132" s="540"/>
      <c r="I132" s="540"/>
    </row>
    <row r="133" spans="4:9" ht="12">
      <c r="D133" s="540"/>
      <c r="E133" s="540"/>
      <c r="F133" s="540"/>
      <c r="G133" s="540"/>
      <c r="H133" s="540"/>
      <c r="I133" s="540"/>
    </row>
    <row r="134" spans="4:9" ht="12">
      <c r="D134" s="540"/>
      <c r="E134" s="540"/>
      <c r="F134" s="540"/>
      <c r="G134" s="540"/>
      <c r="H134" s="540"/>
      <c r="I134" s="540"/>
    </row>
    <row r="135" spans="4:9" ht="12">
      <c r="D135" s="540"/>
      <c r="E135" s="540"/>
      <c r="F135" s="540"/>
      <c r="G135" s="540"/>
      <c r="H135" s="540"/>
      <c r="I135" s="540"/>
    </row>
    <row r="136" spans="4:9" ht="12">
      <c r="D136" s="540"/>
      <c r="E136" s="540"/>
      <c r="F136" s="540"/>
      <c r="G136" s="540"/>
      <c r="H136" s="540"/>
      <c r="I136" s="540"/>
    </row>
    <row r="137" spans="4:9" ht="12">
      <c r="D137" s="540"/>
      <c r="E137" s="540"/>
      <c r="F137" s="540"/>
      <c r="G137" s="540"/>
      <c r="H137" s="540"/>
      <c r="I137" s="540"/>
    </row>
    <row r="138" spans="4:9" ht="12">
      <c r="D138" s="540"/>
      <c r="E138" s="540"/>
      <c r="F138" s="540"/>
      <c r="G138" s="540"/>
      <c r="H138" s="540"/>
      <c r="I138" s="540"/>
    </row>
    <row r="139" spans="4:9" ht="12">
      <c r="D139" s="540"/>
      <c r="E139" s="540"/>
      <c r="F139" s="540"/>
      <c r="G139" s="540"/>
      <c r="H139" s="540"/>
      <c r="I139" s="540"/>
    </row>
    <row r="140" spans="4:9" ht="12">
      <c r="D140" s="540"/>
      <c r="E140" s="540"/>
      <c r="F140" s="540"/>
      <c r="G140" s="540"/>
      <c r="H140" s="540"/>
      <c r="I140" s="540"/>
    </row>
    <row r="141" spans="4:9" ht="12">
      <c r="D141" s="540"/>
      <c r="E141" s="540"/>
      <c r="F141" s="540"/>
      <c r="G141" s="540"/>
      <c r="H141" s="540"/>
      <c r="I141" s="540"/>
    </row>
    <row r="142" spans="4:9" ht="12">
      <c r="D142" s="540"/>
      <c r="E142" s="540"/>
      <c r="F142" s="540"/>
      <c r="G142" s="540"/>
      <c r="H142" s="540"/>
      <c r="I142" s="540"/>
    </row>
    <row r="143" spans="4:9" ht="12">
      <c r="D143" s="540"/>
      <c r="E143" s="540"/>
      <c r="F143" s="540"/>
      <c r="G143" s="540"/>
      <c r="H143" s="540"/>
      <c r="I143" s="540"/>
    </row>
    <row r="144" spans="4:9" ht="12">
      <c r="D144" s="540"/>
      <c r="E144" s="540"/>
      <c r="F144" s="540"/>
      <c r="G144" s="540"/>
      <c r="H144" s="540"/>
      <c r="I144" s="540"/>
    </row>
    <row r="145" spans="4:9" ht="12">
      <c r="D145" s="540"/>
      <c r="E145" s="540"/>
      <c r="F145" s="540"/>
      <c r="G145" s="540"/>
      <c r="H145" s="540"/>
      <c r="I145" s="540"/>
    </row>
    <row r="146" spans="4:9" ht="12">
      <c r="D146" s="540"/>
      <c r="E146" s="540"/>
      <c r="F146" s="540"/>
      <c r="G146" s="540"/>
      <c r="H146" s="540"/>
      <c r="I146" s="540"/>
    </row>
    <row r="147" spans="4:9" ht="12">
      <c r="D147" s="540"/>
      <c r="E147" s="540"/>
      <c r="F147" s="540"/>
      <c r="G147" s="540"/>
      <c r="H147" s="540"/>
      <c r="I147" s="540"/>
    </row>
    <row r="148" spans="4:9" ht="12">
      <c r="D148" s="540"/>
      <c r="E148" s="540"/>
      <c r="F148" s="540"/>
      <c r="G148" s="540"/>
      <c r="H148" s="540"/>
      <c r="I148" s="540"/>
    </row>
    <row r="149" spans="4:9" ht="12">
      <c r="D149" s="540"/>
      <c r="E149" s="540"/>
      <c r="F149" s="540"/>
      <c r="G149" s="540"/>
      <c r="H149" s="540"/>
      <c r="I149" s="540"/>
    </row>
    <row r="150" spans="4:9" ht="12">
      <c r="D150" s="540"/>
      <c r="E150" s="540"/>
      <c r="F150" s="540"/>
      <c r="G150" s="540"/>
      <c r="H150" s="540"/>
      <c r="I150" s="540"/>
    </row>
    <row r="151" spans="4:9" ht="12">
      <c r="D151" s="540"/>
      <c r="E151" s="540"/>
      <c r="F151" s="540"/>
      <c r="G151" s="540"/>
      <c r="H151" s="540"/>
      <c r="I151" s="540"/>
    </row>
    <row r="152" spans="4:9" ht="12">
      <c r="D152" s="540"/>
      <c r="E152" s="540"/>
      <c r="F152" s="540"/>
      <c r="G152" s="540"/>
      <c r="H152" s="540"/>
      <c r="I152" s="540"/>
    </row>
    <row r="153" spans="4:9" ht="12">
      <c r="D153" s="540"/>
      <c r="E153" s="540"/>
      <c r="F153" s="540"/>
      <c r="G153" s="540"/>
      <c r="H153" s="540"/>
      <c r="I153" s="540"/>
    </row>
    <row r="154" spans="4:9" ht="12">
      <c r="D154" s="540"/>
      <c r="E154" s="540"/>
      <c r="F154" s="540"/>
      <c r="G154" s="540"/>
      <c r="H154" s="540"/>
      <c r="I154" s="540"/>
    </row>
    <row r="155" spans="4:9" ht="12">
      <c r="D155" s="540"/>
      <c r="E155" s="540"/>
      <c r="F155" s="540"/>
      <c r="G155" s="540"/>
      <c r="H155" s="540"/>
      <c r="I155" s="540"/>
    </row>
    <row r="156" spans="4:9" ht="12">
      <c r="D156" s="540"/>
      <c r="E156" s="540"/>
      <c r="F156" s="540"/>
      <c r="G156" s="540"/>
      <c r="H156" s="540"/>
      <c r="I156" s="540"/>
    </row>
    <row r="157" spans="4:9" ht="12">
      <c r="D157" s="540"/>
      <c r="E157" s="540"/>
      <c r="F157" s="540"/>
      <c r="G157" s="540"/>
      <c r="H157" s="540"/>
      <c r="I157" s="540"/>
    </row>
    <row r="158" spans="4:9" ht="12">
      <c r="D158" s="540"/>
      <c r="E158" s="540"/>
      <c r="F158" s="540"/>
      <c r="G158" s="540"/>
      <c r="H158" s="540"/>
      <c r="I158" s="540"/>
    </row>
    <row r="159" spans="4:9" ht="12">
      <c r="D159" s="540"/>
      <c r="E159" s="540"/>
      <c r="F159" s="540"/>
      <c r="G159" s="540"/>
      <c r="H159" s="540"/>
      <c r="I159" s="540"/>
    </row>
    <row r="160" spans="4:9" ht="12">
      <c r="D160" s="540"/>
      <c r="E160" s="540"/>
      <c r="F160" s="540"/>
      <c r="G160" s="540"/>
      <c r="H160" s="540"/>
      <c r="I160" s="540"/>
    </row>
    <row r="161" spans="4:9" ht="12">
      <c r="D161" s="540"/>
      <c r="E161" s="540"/>
      <c r="F161" s="540"/>
      <c r="G161" s="540"/>
      <c r="H161" s="540"/>
      <c r="I161" s="540"/>
    </row>
    <row r="162" spans="4:9" ht="12">
      <c r="D162" s="540"/>
      <c r="E162" s="540"/>
      <c r="F162" s="540"/>
      <c r="G162" s="540"/>
      <c r="H162" s="540"/>
      <c r="I162" s="540"/>
    </row>
    <row r="163" spans="4:9" ht="12">
      <c r="D163" s="540"/>
      <c r="E163" s="540"/>
      <c r="F163" s="540"/>
      <c r="G163" s="540"/>
      <c r="H163" s="540"/>
      <c r="I163" s="540"/>
    </row>
    <row r="164" spans="4:9" ht="12">
      <c r="D164" s="540"/>
      <c r="E164" s="540"/>
      <c r="F164" s="540"/>
      <c r="G164" s="540"/>
      <c r="H164" s="540"/>
      <c r="I164" s="540"/>
    </row>
    <row r="165" spans="4:9" ht="12">
      <c r="D165" s="540"/>
      <c r="E165" s="540"/>
      <c r="F165" s="540"/>
      <c r="G165" s="540"/>
      <c r="H165" s="540"/>
      <c r="I165" s="540"/>
    </row>
    <row r="166" spans="4:9" ht="12">
      <c r="D166" s="540"/>
      <c r="E166" s="540"/>
      <c r="F166" s="540"/>
      <c r="G166" s="540"/>
      <c r="H166" s="540"/>
      <c r="I166" s="540"/>
    </row>
    <row r="167" spans="4:9" ht="12">
      <c r="D167" s="540"/>
      <c r="E167" s="540"/>
      <c r="F167" s="540"/>
      <c r="G167" s="540"/>
      <c r="H167" s="540"/>
      <c r="I167" s="540"/>
    </row>
    <row r="168" spans="4:9" ht="12">
      <c r="D168" s="540"/>
      <c r="E168" s="540"/>
      <c r="F168" s="540"/>
      <c r="G168" s="540"/>
      <c r="H168" s="540"/>
      <c r="I168" s="540"/>
    </row>
    <row r="169" spans="4:9" ht="12">
      <c r="D169" s="540"/>
      <c r="E169" s="540"/>
      <c r="F169" s="540"/>
      <c r="G169" s="540"/>
      <c r="H169" s="540"/>
      <c r="I169" s="540"/>
    </row>
    <row r="170" spans="4:9" ht="12">
      <c r="D170" s="540"/>
      <c r="E170" s="540"/>
      <c r="F170" s="540"/>
      <c r="G170" s="540"/>
      <c r="H170" s="540"/>
      <c r="I170" s="540"/>
    </row>
    <row r="171" spans="4:9" ht="12">
      <c r="D171" s="540"/>
      <c r="E171" s="540"/>
      <c r="F171" s="540"/>
      <c r="G171" s="540"/>
      <c r="H171" s="540"/>
      <c r="I171" s="540"/>
    </row>
    <row r="172" spans="4:9" ht="12">
      <c r="D172" s="540"/>
      <c r="E172" s="540"/>
      <c r="F172" s="540"/>
      <c r="G172" s="540"/>
      <c r="H172" s="540"/>
      <c r="I172" s="540"/>
    </row>
    <row r="173" spans="4:9" ht="12">
      <c r="D173" s="540"/>
      <c r="E173" s="540"/>
      <c r="F173" s="540"/>
      <c r="G173" s="540"/>
      <c r="H173" s="540"/>
      <c r="I173" s="540"/>
    </row>
    <row r="174" spans="4:9" ht="12">
      <c r="D174" s="540"/>
      <c r="E174" s="540"/>
      <c r="F174" s="540"/>
      <c r="G174" s="540"/>
      <c r="H174" s="540"/>
      <c r="I174" s="540"/>
    </row>
    <row r="175" spans="4:9" ht="12">
      <c r="D175" s="540"/>
      <c r="E175" s="540"/>
      <c r="F175" s="540"/>
      <c r="G175" s="540"/>
      <c r="H175" s="540"/>
      <c r="I175" s="540"/>
    </row>
    <row r="176" spans="4:9" ht="12">
      <c r="D176" s="540"/>
      <c r="E176" s="540"/>
      <c r="F176" s="540"/>
      <c r="G176" s="540"/>
      <c r="H176" s="540"/>
      <c r="I176" s="540"/>
    </row>
    <row r="177" spans="4:9" ht="12">
      <c r="D177" s="540"/>
      <c r="E177" s="540"/>
      <c r="F177" s="540"/>
      <c r="G177" s="540"/>
      <c r="H177" s="540"/>
      <c r="I177" s="540"/>
    </row>
    <row r="178" spans="4:9" ht="12">
      <c r="D178" s="540"/>
      <c r="E178" s="540"/>
      <c r="F178" s="540"/>
      <c r="G178" s="540"/>
      <c r="H178" s="540"/>
      <c r="I178" s="540"/>
    </row>
    <row r="179" spans="4:9" ht="12">
      <c r="D179" s="540"/>
      <c r="E179" s="540"/>
      <c r="F179" s="540"/>
      <c r="G179" s="540"/>
      <c r="H179" s="540"/>
      <c r="I179" s="540"/>
    </row>
    <row r="180" spans="4:9" ht="12">
      <c r="D180" s="540"/>
      <c r="E180" s="540"/>
      <c r="F180" s="540"/>
      <c r="G180" s="540"/>
      <c r="H180" s="540"/>
      <c r="I180" s="540"/>
    </row>
    <row r="181" spans="4:9" ht="12">
      <c r="D181" s="540"/>
      <c r="E181" s="540"/>
      <c r="F181" s="540"/>
      <c r="G181" s="540"/>
      <c r="H181" s="540"/>
      <c r="I181" s="540"/>
    </row>
    <row r="182" spans="4:9" ht="12">
      <c r="D182" s="540"/>
      <c r="E182" s="540"/>
      <c r="F182" s="540"/>
      <c r="G182" s="540"/>
      <c r="H182" s="540"/>
      <c r="I182" s="540"/>
    </row>
    <row r="183" spans="4:9" ht="12">
      <c r="D183" s="540"/>
      <c r="E183" s="540"/>
      <c r="F183" s="540"/>
      <c r="G183" s="540"/>
      <c r="H183" s="540"/>
      <c r="I183" s="540"/>
    </row>
    <row r="184" spans="4:9" ht="12">
      <c r="D184" s="540"/>
      <c r="E184" s="540"/>
      <c r="F184" s="540"/>
      <c r="G184" s="540"/>
      <c r="H184" s="540"/>
      <c r="I184" s="540"/>
    </row>
    <row r="185" spans="4:9" ht="12">
      <c r="D185" s="540"/>
      <c r="E185" s="540"/>
      <c r="F185" s="540"/>
      <c r="G185" s="540"/>
      <c r="H185" s="540"/>
      <c r="I185" s="540"/>
    </row>
    <row r="186" spans="4:9" ht="12">
      <c r="D186" s="540"/>
      <c r="E186" s="540"/>
      <c r="F186" s="540"/>
      <c r="G186" s="540"/>
      <c r="H186" s="540"/>
      <c r="I186" s="540"/>
    </row>
    <row r="187" spans="4:9" ht="12">
      <c r="D187" s="540"/>
      <c r="E187" s="540"/>
      <c r="F187" s="540"/>
      <c r="G187" s="540"/>
      <c r="H187" s="540"/>
      <c r="I187" s="540"/>
    </row>
    <row r="188" spans="4:9" ht="12">
      <c r="D188" s="540"/>
      <c r="E188" s="540"/>
      <c r="F188" s="540"/>
      <c r="G188" s="540"/>
      <c r="H188" s="540"/>
      <c r="I188" s="540"/>
    </row>
    <row r="189" spans="4:9" ht="12">
      <c r="D189" s="540"/>
      <c r="E189" s="540"/>
      <c r="F189" s="540"/>
      <c r="G189" s="540"/>
      <c r="H189" s="540"/>
      <c r="I189" s="540"/>
    </row>
    <row r="190" spans="4:9" ht="12">
      <c r="D190" s="540"/>
      <c r="E190" s="540"/>
      <c r="F190" s="540"/>
      <c r="G190" s="540"/>
      <c r="H190" s="540"/>
      <c r="I190" s="540"/>
    </row>
    <row r="191" spans="4:9" ht="12">
      <c r="D191" s="540"/>
      <c r="E191" s="540"/>
      <c r="F191" s="540"/>
      <c r="G191" s="540"/>
      <c r="H191" s="540"/>
      <c r="I191" s="540"/>
    </row>
    <row r="192" spans="4:9" ht="12">
      <c r="D192" s="540"/>
      <c r="E192" s="540"/>
      <c r="F192" s="540"/>
      <c r="G192" s="540"/>
      <c r="H192" s="540"/>
      <c r="I192" s="540"/>
    </row>
    <row r="193" spans="4:9" ht="12">
      <c r="D193" s="540"/>
      <c r="E193" s="540"/>
      <c r="F193" s="540"/>
      <c r="G193" s="540"/>
      <c r="H193" s="540"/>
      <c r="I193" s="540"/>
    </row>
    <row r="194" spans="4:9" ht="12">
      <c r="D194" s="540"/>
      <c r="E194" s="540"/>
      <c r="F194" s="540"/>
      <c r="G194" s="540"/>
      <c r="H194" s="540"/>
      <c r="I194" s="540"/>
    </row>
    <row r="195" spans="4:9" ht="12">
      <c r="D195" s="540"/>
      <c r="E195" s="540"/>
      <c r="F195" s="540"/>
      <c r="G195" s="540"/>
      <c r="H195" s="540"/>
      <c r="I195" s="540"/>
    </row>
    <row r="196" spans="4:9" ht="12">
      <c r="D196" s="540"/>
      <c r="E196" s="540"/>
      <c r="F196" s="540"/>
      <c r="G196" s="540"/>
      <c r="H196" s="540"/>
      <c r="I196" s="540"/>
    </row>
    <row r="197" spans="4:9" ht="12">
      <c r="D197" s="540"/>
      <c r="E197" s="540"/>
      <c r="F197" s="540"/>
      <c r="G197" s="540"/>
      <c r="H197" s="540"/>
      <c r="I197" s="540"/>
    </row>
    <row r="198" spans="4:9" ht="12">
      <c r="D198" s="540"/>
      <c r="E198" s="540"/>
      <c r="F198" s="540"/>
      <c r="G198" s="540"/>
      <c r="H198" s="540"/>
      <c r="I198" s="540"/>
    </row>
    <row r="199" spans="4:9" ht="12">
      <c r="D199" s="540"/>
      <c r="E199" s="540"/>
      <c r="F199" s="540"/>
      <c r="G199" s="540"/>
      <c r="H199" s="540"/>
      <c r="I199" s="540"/>
    </row>
    <row r="200" spans="4:9" ht="12">
      <c r="D200" s="540"/>
      <c r="E200" s="540"/>
      <c r="F200" s="540"/>
      <c r="G200" s="540"/>
      <c r="H200" s="540"/>
      <c r="I200" s="540"/>
    </row>
    <row r="201" spans="4:9" ht="12">
      <c r="D201" s="540"/>
      <c r="E201" s="540"/>
      <c r="F201" s="540"/>
      <c r="G201" s="540"/>
      <c r="H201" s="540"/>
      <c r="I201" s="540"/>
    </row>
    <row r="202" spans="4:9" ht="12">
      <c r="D202" s="540"/>
      <c r="E202" s="540"/>
      <c r="F202" s="540"/>
      <c r="G202" s="540"/>
      <c r="H202" s="540"/>
      <c r="I202" s="540"/>
    </row>
    <row r="203" spans="4:9" ht="12">
      <c r="D203" s="540"/>
      <c r="E203" s="540"/>
      <c r="F203" s="540"/>
      <c r="G203" s="540"/>
      <c r="H203" s="540"/>
      <c r="I203" s="540"/>
    </row>
    <row r="204" spans="4:9" ht="12">
      <c r="D204" s="540"/>
      <c r="E204" s="540"/>
      <c r="F204" s="540"/>
      <c r="G204" s="540"/>
      <c r="H204" s="540"/>
      <c r="I204" s="540"/>
    </row>
    <row r="205" spans="4:9" ht="12">
      <c r="D205" s="540"/>
      <c r="E205" s="540"/>
      <c r="F205" s="540"/>
      <c r="G205" s="540"/>
      <c r="H205" s="540"/>
      <c r="I205" s="540"/>
    </row>
    <row r="206" spans="4:9" ht="12">
      <c r="D206" s="540"/>
      <c r="E206" s="540"/>
      <c r="F206" s="540"/>
      <c r="G206" s="540"/>
      <c r="H206" s="540"/>
      <c r="I206" s="540"/>
    </row>
    <row r="207" spans="4:9" ht="12">
      <c r="D207" s="540"/>
      <c r="E207" s="540"/>
      <c r="F207" s="540"/>
      <c r="G207" s="540"/>
      <c r="H207" s="540"/>
      <c r="I207" s="540"/>
    </row>
    <row r="208" spans="4:9" ht="12">
      <c r="D208" s="540"/>
      <c r="E208" s="540"/>
      <c r="F208" s="540"/>
      <c r="G208" s="540"/>
      <c r="H208" s="540"/>
      <c r="I208" s="540"/>
    </row>
    <row r="209" spans="4:9" ht="12">
      <c r="D209" s="540"/>
      <c r="E209" s="540"/>
      <c r="F209" s="540"/>
      <c r="G209" s="540"/>
      <c r="H209" s="540"/>
      <c r="I209" s="540"/>
    </row>
    <row r="210" spans="4:9" ht="12">
      <c r="D210" s="540"/>
      <c r="E210" s="540"/>
      <c r="F210" s="540"/>
      <c r="G210" s="540"/>
      <c r="H210" s="540"/>
      <c r="I210" s="540"/>
    </row>
    <row r="211" spans="4:9" ht="12">
      <c r="D211" s="540"/>
      <c r="E211" s="540"/>
      <c r="F211" s="540"/>
      <c r="G211" s="540"/>
      <c r="H211" s="540"/>
      <c r="I211" s="540"/>
    </row>
    <row r="212" spans="4:9" ht="12">
      <c r="D212" s="540"/>
      <c r="E212" s="540"/>
      <c r="F212" s="540"/>
      <c r="G212" s="540"/>
      <c r="H212" s="540"/>
      <c r="I212" s="540"/>
    </row>
    <row r="213" spans="4:9" ht="12">
      <c r="D213" s="540"/>
      <c r="E213" s="540"/>
      <c r="F213" s="540"/>
      <c r="G213" s="540"/>
      <c r="H213" s="540"/>
      <c r="I213" s="540"/>
    </row>
    <row r="214" spans="4:9" ht="12">
      <c r="D214" s="540"/>
      <c r="E214" s="540"/>
      <c r="F214" s="540"/>
      <c r="G214" s="540"/>
      <c r="H214" s="540"/>
      <c r="I214" s="540"/>
    </row>
    <row r="215" spans="4:9" ht="12">
      <c r="D215" s="540"/>
      <c r="E215" s="540"/>
      <c r="F215" s="540"/>
      <c r="G215" s="540"/>
      <c r="H215" s="540"/>
      <c r="I215" s="540"/>
    </row>
    <row r="216" spans="4:9" ht="12">
      <c r="D216" s="540"/>
      <c r="E216" s="540"/>
      <c r="F216" s="540"/>
      <c r="G216" s="540"/>
      <c r="H216" s="540"/>
      <c r="I216" s="540"/>
    </row>
    <row r="217" spans="4:9" ht="12">
      <c r="D217" s="540"/>
      <c r="E217" s="540"/>
      <c r="F217" s="540"/>
      <c r="G217" s="540"/>
      <c r="H217" s="540"/>
      <c r="I217" s="540"/>
    </row>
    <row r="218" spans="4:9" ht="12">
      <c r="D218" s="540"/>
      <c r="E218" s="540"/>
      <c r="F218" s="540"/>
      <c r="G218" s="540"/>
      <c r="H218" s="540"/>
      <c r="I218" s="540"/>
    </row>
    <row r="219" spans="4:9" ht="12">
      <c r="D219" s="540"/>
      <c r="E219" s="540"/>
      <c r="F219" s="540"/>
      <c r="G219" s="540"/>
      <c r="H219" s="540"/>
      <c r="I219" s="540"/>
    </row>
    <row r="220" spans="4:9" ht="12">
      <c r="D220" s="540"/>
      <c r="E220" s="540"/>
      <c r="F220" s="540"/>
      <c r="G220" s="540"/>
      <c r="H220" s="540"/>
      <c r="I220" s="540"/>
    </row>
    <row r="221" spans="4:9" ht="12">
      <c r="D221" s="540"/>
      <c r="E221" s="540"/>
      <c r="F221" s="540"/>
      <c r="G221" s="540"/>
      <c r="H221" s="540"/>
      <c r="I221" s="540"/>
    </row>
    <row r="222" spans="4:9" ht="12">
      <c r="D222" s="540"/>
      <c r="E222" s="540"/>
      <c r="F222" s="540"/>
      <c r="G222" s="540"/>
      <c r="H222" s="540"/>
      <c r="I222" s="540"/>
    </row>
    <row r="223" spans="4:9" ht="12">
      <c r="D223" s="540"/>
      <c r="E223" s="540"/>
      <c r="F223" s="540"/>
      <c r="G223" s="540"/>
      <c r="H223" s="540"/>
      <c r="I223" s="540"/>
    </row>
    <row r="224" spans="4:9" ht="12">
      <c r="D224" s="540"/>
      <c r="E224" s="540"/>
      <c r="F224" s="540"/>
      <c r="G224" s="540"/>
      <c r="H224" s="540"/>
      <c r="I224" s="540"/>
    </row>
    <row r="225" spans="4:9" ht="12">
      <c r="D225" s="540"/>
      <c r="E225" s="540"/>
      <c r="F225" s="540"/>
      <c r="G225" s="540"/>
      <c r="H225" s="540"/>
      <c r="I225" s="540"/>
    </row>
    <row r="226" spans="4:9" ht="12">
      <c r="D226" s="540"/>
      <c r="E226" s="540"/>
      <c r="F226" s="540"/>
      <c r="G226" s="540"/>
      <c r="H226" s="540"/>
      <c r="I226" s="540"/>
    </row>
    <row r="227" spans="4:9" ht="12">
      <c r="D227" s="540"/>
      <c r="E227" s="540"/>
      <c r="F227" s="540"/>
      <c r="G227" s="540"/>
      <c r="H227" s="540"/>
      <c r="I227" s="540"/>
    </row>
    <row r="228" spans="4:9" ht="12">
      <c r="D228" s="540"/>
      <c r="E228" s="540"/>
      <c r="F228" s="540"/>
      <c r="G228" s="540"/>
      <c r="H228" s="540"/>
      <c r="I228" s="540"/>
    </row>
    <row r="229" spans="4:9" ht="12">
      <c r="D229" s="540"/>
      <c r="E229" s="540"/>
      <c r="F229" s="540"/>
      <c r="G229" s="540"/>
      <c r="H229" s="540"/>
      <c r="I229" s="540"/>
    </row>
    <row r="230" spans="4:9" ht="12">
      <c r="D230" s="540"/>
      <c r="E230" s="540"/>
      <c r="F230" s="540"/>
      <c r="G230" s="540"/>
      <c r="H230" s="540"/>
      <c r="I230" s="540"/>
    </row>
    <row r="231" spans="4:9" ht="12">
      <c r="D231" s="540"/>
      <c r="E231" s="540"/>
      <c r="F231" s="540"/>
      <c r="G231" s="540"/>
      <c r="H231" s="540"/>
      <c r="I231" s="540"/>
    </row>
    <row r="232" spans="4:9" ht="12">
      <c r="D232" s="540"/>
      <c r="E232" s="540"/>
      <c r="F232" s="540"/>
      <c r="G232" s="540"/>
      <c r="H232" s="540"/>
      <c r="I232" s="540"/>
    </row>
    <row r="233" spans="4:9" ht="12">
      <c r="D233" s="540"/>
      <c r="E233" s="540"/>
      <c r="F233" s="540"/>
      <c r="G233" s="540"/>
      <c r="H233" s="540"/>
      <c r="I233" s="540"/>
    </row>
    <row r="234" spans="4:9" ht="12">
      <c r="D234" s="540"/>
      <c r="E234" s="540"/>
      <c r="F234" s="540"/>
      <c r="G234" s="540"/>
      <c r="H234" s="540"/>
      <c r="I234" s="540"/>
    </row>
    <row r="235" spans="4:9" ht="12">
      <c r="D235" s="540"/>
      <c r="E235" s="540"/>
      <c r="F235" s="540"/>
      <c r="G235" s="540"/>
      <c r="H235" s="540"/>
      <c r="I235" s="540"/>
    </row>
    <row r="236" spans="4:9" ht="12">
      <c r="D236" s="540"/>
      <c r="E236" s="540"/>
      <c r="F236" s="540"/>
      <c r="G236" s="540"/>
      <c r="H236" s="540"/>
      <c r="I236" s="540"/>
    </row>
    <row r="237" spans="4:9" ht="12">
      <c r="D237" s="540"/>
      <c r="E237" s="540"/>
      <c r="F237" s="540"/>
      <c r="G237" s="540"/>
      <c r="H237" s="540"/>
      <c r="I237" s="540"/>
    </row>
    <row r="238" spans="4:9" ht="12">
      <c r="D238" s="540"/>
      <c r="E238" s="540"/>
      <c r="F238" s="540"/>
      <c r="G238" s="540"/>
      <c r="H238" s="540"/>
      <c r="I238" s="540"/>
    </row>
    <row r="239" spans="4:9" ht="12">
      <c r="D239" s="540"/>
      <c r="E239" s="540"/>
      <c r="F239" s="540"/>
      <c r="G239" s="540"/>
      <c r="H239" s="540"/>
      <c r="I239" s="540"/>
    </row>
    <row r="240" spans="4:9" ht="12">
      <c r="D240" s="540"/>
      <c r="E240" s="540"/>
      <c r="F240" s="540"/>
      <c r="G240" s="540"/>
      <c r="H240" s="540"/>
      <c r="I240" s="540"/>
    </row>
    <row r="241" spans="4:9" ht="12">
      <c r="D241" s="540"/>
      <c r="E241" s="540"/>
      <c r="F241" s="540"/>
      <c r="G241" s="540"/>
      <c r="H241" s="540"/>
      <c r="I241" s="540"/>
    </row>
    <row r="242" spans="4:9" ht="12">
      <c r="D242" s="540"/>
      <c r="E242" s="540"/>
      <c r="F242" s="540"/>
      <c r="G242" s="540"/>
      <c r="H242" s="540"/>
      <c r="I242" s="540"/>
    </row>
    <row r="243" spans="4:9" ht="12">
      <c r="D243" s="540"/>
      <c r="E243" s="540"/>
      <c r="F243" s="540"/>
      <c r="G243" s="540"/>
      <c r="H243" s="540"/>
      <c r="I243" s="540"/>
    </row>
    <row r="244" spans="4:9" ht="12">
      <c r="D244" s="540"/>
      <c r="E244" s="540"/>
      <c r="F244" s="540"/>
      <c r="G244" s="540"/>
      <c r="H244" s="540"/>
      <c r="I244" s="540"/>
    </row>
    <row r="245" spans="4:9" ht="12">
      <c r="D245" s="540"/>
      <c r="E245" s="540"/>
      <c r="F245" s="540"/>
      <c r="G245" s="540"/>
      <c r="H245" s="540"/>
      <c r="I245" s="540"/>
    </row>
    <row r="246" spans="4:9" ht="12">
      <c r="D246" s="540"/>
      <c r="E246" s="540"/>
      <c r="F246" s="540"/>
      <c r="G246" s="540"/>
      <c r="H246" s="540"/>
      <c r="I246" s="540"/>
    </row>
    <row r="247" spans="4:9" ht="12">
      <c r="D247" s="540"/>
      <c r="E247" s="540"/>
      <c r="F247" s="540"/>
      <c r="G247" s="540"/>
      <c r="H247" s="540"/>
      <c r="I247" s="540"/>
    </row>
    <row r="248" spans="4:9" ht="12">
      <c r="D248" s="540"/>
      <c r="E248" s="540"/>
      <c r="F248" s="540"/>
      <c r="G248" s="540"/>
      <c r="H248" s="540"/>
      <c r="I248" s="540"/>
    </row>
    <row r="249" spans="4:9" ht="12">
      <c r="D249" s="540"/>
      <c r="E249" s="540"/>
      <c r="F249" s="540"/>
      <c r="G249" s="540"/>
      <c r="H249" s="540"/>
      <c r="I249" s="540"/>
    </row>
    <row r="250" spans="4:9" ht="12">
      <c r="D250" s="540"/>
      <c r="E250" s="540"/>
      <c r="F250" s="540"/>
      <c r="G250" s="540"/>
      <c r="H250" s="540"/>
      <c r="I250" s="540"/>
    </row>
    <row r="251" spans="4:9" ht="12">
      <c r="D251" s="540"/>
      <c r="E251" s="540"/>
      <c r="F251" s="540"/>
      <c r="G251" s="540"/>
      <c r="H251" s="540"/>
      <c r="I251" s="540"/>
    </row>
    <row r="252" spans="4:9" ht="12">
      <c r="D252" s="540"/>
      <c r="E252" s="540"/>
      <c r="F252" s="540"/>
      <c r="G252" s="540"/>
      <c r="H252" s="540"/>
      <c r="I252" s="540"/>
    </row>
    <row r="253" spans="4:9" ht="12">
      <c r="D253" s="540"/>
      <c r="E253" s="540"/>
      <c r="F253" s="540"/>
      <c r="G253" s="540"/>
      <c r="H253" s="540"/>
      <c r="I253" s="540"/>
    </row>
    <row r="254" spans="4:9" ht="12">
      <c r="D254" s="540"/>
      <c r="E254" s="540"/>
      <c r="F254" s="540"/>
      <c r="G254" s="540"/>
      <c r="H254" s="540"/>
      <c r="I254" s="540"/>
    </row>
    <row r="255" spans="4:9" ht="12">
      <c r="D255" s="540"/>
      <c r="E255" s="540"/>
      <c r="F255" s="540"/>
      <c r="G255" s="540"/>
      <c r="H255" s="540"/>
      <c r="I255" s="540"/>
    </row>
    <row r="256" spans="4:9" ht="12">
      <c r="D256" s="540"/>
      <c r="E256" s="540"/>
      <c r="F256" s="540"/>
      <c r="G256" s="540"/>
      <c r="H256" s="540"/>
      <c r="I256" s="540"/>
    </row>
    <row r="257" spans="4:9" ht="12">
      <c r="D257" s="540"/>
      <c r="E257" s="540"/>
      <c r="F257" s="540"/>
      <c r="G257" s="540"/>
      <c r="H257" s="540"/>
      <c r="I257" s="540"/>
    </row>
    <row r="258" spans="4:9" ht="12">
      <c r="D258" s="540"/>
      <c r="E258" s="540"/>
      <c r="F258" s="540"/>
      <c r="G258" s="540"/>
      <c r="H258" s="540"/>
      <c r="I258" s="540"/>
    </row>
    <row r="259" spans="4:9" ht="12">
      <c r="D259" s="540"/>
      <c r="E259" s="540"/>
      <c r="F259" s="540"/>
      <c r="G259" s="540"/>
      <c r="H259" s="540"/>
      <c r="I259" s="540"/>
    </row>
    <row r="260" spans="4:9" ht="12">
      <c r="D260" s="540"/>
      <c r="E260" s="540"/>
      <c r="F260" s="540"/>
      <c r="G260" s="540"/>
      <c r="H260" s="540"/>
      <c r="I260" s="540"/>
    </row>
    <row r="261" spans="4:9" ht="12">
      <c r="D261" s="540"/>
      <c r="E261" s="540"/>
      <c r="F261" s="540"/>
      <c r="G261" s="540"/>
      <c r="H261" s="540"/>
      <c r="I261" s="540"/>
    </row>
    <row r="262" spans="4:9" ht="12">
      <c r="D262" s="540"/>
      <c r="E262" s="540"/>
      <c r="F262" s="540"/>
      <c r="G262" s="540"/>
      <c r="H262" s="540"/>
      <c r="I262" s="540"/>
    </row>
    <row r="263" spans="4:9" ht="12">
      <c r="D263" s="540"/>
      <c r="E263" s="540"/>
      <c r="F263" s="540"/>
      <c r="G263" s="540"/>
      <c r="H263" s="540"/>
      <c r="I263" s="540"/>
    </row>
    <row r="264" spans="4:9" ht="12">
      <c r="D264" s="540"/>
      <c r="E264" s="540"/>
      <c r="F264" s="540"/>
      <c r="G264" s="540"/>
      <c r="H264" s="540"/>
      <c r="I264" s="54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109375" defaultRowHeight="12.75"/>
  <cols>
    <col min="1" max="1" width="42.00390625" style="543" customWidth="1"/>
    <col min="2" max="2" width="8.140625" style="588" customWidth="1"/>
    <col min="3" max="3" width="19.7109375" style="543" customWidth="1"/>
    <col min="4" max="4" width="20.140625" style="543" customWidth="1"/>
    <col min="5" max="5" width="23.7109375" style="543" customWidth="1"/>
    <col min="6" max="6" width="19.7109375" style="543" customWidth="1"/>
    <col min="7" max="16384" width="10.7109375" style="543" customWidth="1"/>
  </cols>
  <sheetData>
    <row r="1" spans="1:6" ht="15.75" customHeight="1">
      <c r="A1" s="541"/>
      <c r="B1" s="542"/>
      <c r="C1" s="541"/>
      <c r="D1" s="541"/>
      <c r="E1" s="541"/>
      <c r="F1" s="541"/>
    </row>
    <row r="2" spans="1:6" ht="12.75" customHeight="1">
      <c r="A2" s="544" t="s">
        <v>816</v>
      </c>
      <c r="B2" s="544"/>
      <c r="C2" s="544"/>
      <c r="D2" s="544"/>
      <c r="E2" s="544"/>
      <c r="F2" s="544"/>
    </row>
    <row r="3" spans="1:6" ht="12.75" customHeight="1">
      <c r="A3" s="544" t="s">
        <v>817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853</v>
      </c>
      <c r="B5" s="546"/>
      <c r="C5" s="545"/>
      <c r="D5" s="545"/>
      <c r="E5" s="548" t="s">
        <v>1</v>
      </c>
      <c r="F5" s="545">
        <v>127013845</v>
      </c>
    </row>
    <row r="6" spans="1:13" ht="15" customHeight="1">
      <c r="A6" s="549" t="s">
        <v>873</v>
      </c>
      <c r="B6" s="550"/>
      <c r="C6" s="551"/>
      <c r="D6" s="551"/>
      <c r="E6" s="552" t="s">
        <v>2</v>
      </c>
      <c r="F6" s="551"/>
      <c r="G6" s="551"/>
      <c r="H6" s="551"/>
      <c r="I6" s="551"/>
      <c r="J6" s="551"/>
      <c r="K6" s="551"/>
      <c r="L6" s="551"/>
      <c r="M6" s="551"/>
    </row>
    <row r="7" spans="2:13" s="553" customFormat="1" ht="15" customHeight="1">
      <c r="B7" s="554"/>
      <c r="C7" s="555"/>
      <c r="D7" s="555"/>
      <c r="E7" s="555"/>
      <c r="F7" s="556" t="s">
        <v>271</v>
      </c>
      <c r="G7" s="555"/>
      <c r="H7" s="555"/>
      <c r="I7" s="555"/>
      <c r="J7" s="555"/>
      <c r="K7" s="555"/>
      <c r="L7" s="555"/>
      <c r="M7" s="555"/>
    </row>
    <row r="8" spans="1:15" s="561" customFormat="1" ht="51">
      <c r="A8" s="557" t="s">
        <v>818</v>
      </c>
      <c r="B8" s="558" t="s">
        <v>5</v>
      </c>
      <c r="C8" s="559" t="s">
        <v>819</v>
      </c>
      <c r="D8" s="559" t="s">
        <v>820</v>
      </c>
      <c r="E8" s="559" t="s">
        <v>821</v>
      </c>
      <c r="F8" s="559" t="s">
        <v>822</v>
      </c>
      <c r="G8" s="560"/>
      <c r="H8" s="560"/>
      <c r="I8" s="560"/>
      <c r="J8" s="560"/>
      <c r="K8" s="560"/>
      <c r="L8" s="560"/>
      <c r="M8" s="560"/>
      <c r="N8" s="560"/>
      <c r="O8" s="560"/>
    </row>
    <row r="9" spans="1:6" s="561" customFormat="1" ht="12.75">
      <c r="A9" s="559" t="s">
        <v>10</v>
      </c>
      <c r="B9" s="558" t="s">
        <v>11</v>
      </c>
      <c r="C9" s="559">
        <v>1</v>
      </c>
      <c r="D9" s="559">
        <v>2</v>
      </c>
      <c r="E9" s="559">
        <v>3</v>
      </c>
      <c r="F9" s="559">
        <v>4</v>
      </c>
    </row>
    <row r="10" spans="1:6" ht="14.25" customHeight="1">
      <c r="A10" s="562" t="s">
        <v>823</v>
      </c>
      <c r="B10" s="563"/>
      <c r="C10" s="564"/>
      <c r="D10" s="564"/>
      <c r="E10" s="564"/>
      <c r="F10" s="564"/>
    </row>
    <row r="11" spans="1:6" ht="18" customHeight="1">
      <c r="A11" s="564" t="s">
        <v>824</v>
      </c>
      <c r="B11" s="565"/>
      <c r="C11" s="564"/>
      <c r="D11" s="564"/>
      <c r="E11" s="564"/>
      <c r="F11" s="564"/>
    </row>
    <row r="12" spans="1:6" ht="14.25" customHeight="1">
      <c r="A12" s="564" t="s">
        <v>825</v>
      </c>
      <c r="B12" s="565"/>
      <c r="C12" s="566"/>
      <c r="D12" s="567"/>
      <c r="E12" s="566"/>
      <c r="F12" s="568">
        <f>C12-E12</f>
        <v>0</v>
      </c>
    </row>
    <row r="13" spans="1:6" ht="12.75">
      <c r="A13" s="564" t="s">
        <v>826</v>
      </c>
      <c r="B13" s="565"/>
      <c r="C13" s="566"/>
      <c r="D13" s="567"/>
      <c r="E13" s="566"/>
      <c r="F13" s="568">
        <f aca="true" t="shared" si="0" ref="F13:F26">C13-E13</f>
        <v>0</v>
      </c>
    </row>
    <row r="14" spans="1:6" ht="12.75">
      <c r="A14" s="564" t="s">
        <v>544</v>
      </c>
      <c r="B14" s="565"/>
      <c r="C14" s="566"/>
      <c r="D14" s="567"/>
      <c r="E14" s="566"/>
      <c r="F14" s="568">
        <f t="shared" si="0"/>
        <v>0</v>
      </c>
    </row>
    <row r="15" spans="1:6" ht="12.75">
      <c r="A15" s="564" t="s">
        <v>547</v>
      </c>
      <c r="B15" s="565"/>
      <c r="C15" s="566"/>
      <c r="D15" s="567"/>
      <c r="E15" s="566"/>
      <c r="F15" s="568">
        <f t="shared" si="0"/>
        <v>0</v>
      </c>
    </row>
    <row r="16" spans="1:6" ht="12.75">
      <c r="A16" s="564">
        <v>5</v>
      </c>
      <c r="B16" s="565"/>
      <c r="C16" s="566"/>
      <c r="D16" s="567"/>
      <c r="E16" s="566"/>
      <c r="F16" s="568">
        <f t="shared" si="0"/>
        <v>0</v>
      </c>
    </row>
    <row r="17" spans="1:6" ht="12.75">
      <c r="A17" s="564">
        <v>6</v>
      </c>
      <c r="B17" s="565"/>
      <c r="C17" s="566"/>
      <c r="D17" s="567"/>
      <c r="E17" s="566"/>
      <c r="F17" s="568">
        <f t="shared" si="0"/>
        <v>0</v>
      </c>
    </row>
    <row r="18" spans="1:6" ht="12.75">
      <c r="A18" s="564">
        <v>7</v>
      </c>
      <c r="B18" s="565"/>
      <c r="C18" s="566"/>
      <c r="D18" s="567"/>
      <c r="E18" s="566"/>
      <c r="F18" s="568">
        <f t="shared" si="0"/>
        <v>0</v>
      </c>
    </row>
    <row r="19" spans="1:6" ht="12.75">
      <c r="A19" s="564">
        <v>8</v>
      </c>
      <c r="B19" s="565"/>
      <c r="C19" s="566"/>
      <c r="D19" s="567"/>
      <c r="E19" s="566"/>
      <c r="F19" s="568">
        <f t="shared" si="0"/>
        <v>0</v>
      </c>
    </row>
    <row r="20" spans="1:6" ht="12.75">
      <c r="A20" s="564">
        <v>9</v>
      </c>
      <c r="B20" s="565"/>
      <c r="C20" s="566"/>
      <c r="D20" s="567"/>
      <c r="E20" s="566"/>
      <c r="F20" s="568">
        <f t="shared" si="0"/>
        <v>0</v>
      </c>
    </row>
    <row r="21" spans="1:6" ht="12.75">
      <c r="A21" s="564">
        <v>10</v>
      </c>
      <c r="B21" s="565"/>
      <c r="C21" s="566"/>
      <c r="D21" s="567"/>
      <c r="E21" s="566"/>
      <c r="F21" s="568">
        <f t="shared" si="0"/>
        <v>0</v>
      </c>
    </row>
    <row r="22" spans="1:6" ht="12.75">
      <c r="A22" s="564">
        <v>11</v>
      </c>
      <c r="B22" s="565"/>
      <c r="C22" s="566"/>
      <c r="D22" s="567"/>
      <c r="E22" s="566"/>
      <c r="F22" s="568">
        <f t="shared" si="0"/>
        <v>0</v>
      </c>
    </row>
    <row r="23" spans="1:6" ht="12.75">
      <c r="A23" s="564">
        <v>12</v>
      </c>
      <c r="B23" s="565"/>
      <c r="C23" s="566"/>
      <c r="D23" s="567"/>
      <c r="E23" s="566"/>
      <c r="F23" s="568">
        <f t="shared" si="0"/>
        <v>0</v>
      </c>
    </row>
    <row r="24" spans="1:6" ht="12.75">
      <c r="A24" s="564">
        <v>13</v>
      </c>
      <c r="B24" s="565"/>
      <c r="C24" s="566"/>
      <c r="D24" s="567"/>
      <c r="E24" s="566"/>
      <c r="F24" s="568">
        <f t="shared" si="0"/>
        <v>0</v>
      </c>
    </row>
    <row r="25" spans="1:6" ht="12" customHeight="1">
      <c r="A25" s="564">
        <v>14</v>
      </c>
      <c r="B25" s="565"/>
      <c r="C25" s="566"/>
      <c r="D25" s="567"/>
      <c r="E25" s="566"/>
      <c r="F25" s="568">
        <f t="shared" si="0"/>
        <v>0</v>
      </c>
    </row>
    <row r="26" spans="1:6" ht="12.75">
      <c r="A26" s="564">
        <v>15</v>
      </c>
      <c r="B26" s="565"/>
      <c r="C26" s="566"/>
      <c r="D26" s="567"/>
      <c r="E26" s="566"/>
      <c r="F26" s="568">
        <f t="shared" si="0"/>
        <v>0</v>
      </c>
    </row>
    <row r="27" spans="1:16" ht="11.25" customHeight="1">
      <c r="A27" s="569" t="s">
        <v>562</v>
      </c>
      <c r="B27" s="570" t="s">
        <v>827</v>
      </c>
      <c r="C27" s="571">
        <f>SUM(C12:C26)</f>
        <v>0</v>
      </c>
      <c r="D27" s="572"/>
      <c r="E27" s="571">
        <f>SUM(E12:E26)</f>
        <v>0</v>
      </c>
      <c r="F27" s="573">
        <f>SUM(F12:F26)</f>
        <v>0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</row>
    <row r="28" spans="1:6" ht="16.5" customHeight="1">
      <c r="A28" s="564" t="s">
        <v>828</v>
      </c>
      <c r="B28" s="575"/>
      <c r="C28" s="576"/>
      <c r="D28" s="577"/>
      <c r="E28" s="576"/>
      <c r="F28" s="578"/>
    </row>
    <row r="29" spans="1:6" ht="12.75">
      <c r="A29" s="564" t="s">
        <v>538</v>
      </c>
      <c r="B29" s="575"/>
      <c r="C29" s="566"/>
      <c r="D29" s="567"/>
      <c r="E29" s="566"/>
      <c r="F29" s="568">
        <f>C29-E29</f>
        <v>0</v>
      </c>
    </row>
    <row r="30" spans="1:6" ht="12.75">
      <c r="A30" s="564" t="s">
        <v>541</v>
      </c>
      <c r="B30" s="575"/>
      <c r="C30" s="566"/>
      <c r="D30" s="567"/>
      <c r="E30" s="566"/>
      <c r="F30" s="568">
        <f aca="true" t="shared" si="1" ref="F30:F43">C30-E30</f>
        <v>0</v>
      </c>
    </row>
    <row r="31" spans="1:6" ht="12.75">
      <c r="A31" s="564" t="s">
        <v>544</v>
      </c>
      <c r="B31" s="575"/>
      <c r="C31" s="566"/>
      <c r="D31" s="567"/>
      <c r="E31" s="566"/>
      <c r="F31" s="568">
        <f t="shared" si="1"/>
        <v>0</v>
      </c>
    </row>
    <row r="32" spans="1:6" ht="12.75">
      <c r="A32" s="564" t="s">
        <v>547</v>
      </c>
      <c r="B32" s="575"/>
      <c r="C32" s="566"/>
      <c r="D32" s="567"/>
      <c r="E32" s="566"/>
      <c r="F32" s="568">
        <f t="shared" si="1"/>
        <v>0</v>
      </c>
    </row>
    <row r="33" spans="1:6" ht="12.75">
      <c r="A33" s="564">
        <v>5</v>
      </c>
      <c r="B33" s="565"/>
      <c r="C33" s="566"/>
      <c r="D33" s="567"/>
      <c r="E33" s="566"/>
      <c r="F33" s="568">
        <f t="shared" si="1"/>
        <v>0</v>
      </c>
    </row>
    <row r="34" spans="1:6" ht="12.75">
      <c r="A34" s="564">
        <v>6</v>
      </c>
      <c r="B34" s="565"/>
      <c r="C34" s="566"/>
      <c r="D34" s="567"/>
      <c r="E34" s="566"/>
      <c r="F34" s="568">
        <f t="shared" si="1"/>
        <v>0</v>
      </c>
    </row>
    <row r="35" spans="1:6" ht="12.75">
      <c r="A35" s="564">
        <v>7</v>
      </c>
      <c r="B35" s="565"/>
      <c r="C35" s="566"/>
      <c r="D35" s="567"/>
      <c r="E35" s="566"/>
      <c r="F35" s="568">
        <f t="shared" si="1"/>
        <v>0</v>
      </c>
    </row>
    <row r="36" spans="1:6" ht="12.75">
      <c r="A36" s="564">
        <v>8</v>
      </c>
      <c r="B36" s="565"/>
      <c r="C36" s="566"/>
      <c r="D36" s="567"/>
      <c r="E36" s="566"/>
      <c r="F36" s="568">
        <f t="shared" si="1"/>
        <v>0</v>
      </c>
    </row>
    <row r="37" spans="1:6" ht="12.75">
      <c r="A37" s="564">
        <v>9</v>
      </c>
      <c r="B37" s="565"/>
      <c r="C37" s="566"/>
      <c r="D37" s="567"/>
      <c r="E37" s="566"/>
      <c r="F37" s="568">
        <f t="shared" si="1"/>
        <v>0</v>
      </c>
    </row>
    <row r="38" spans="1:6" ht="12.75">
      <c r="A38" s="564">
        <v>10</v>
      </c>
      <c r="B38" s="565"/>
      <c r="C38" s="566"/>
      <c r="D38" s="567"/>
      <c r="E38" s="566"/>
      <c r="F38" s="568">
        <f t="shared" si="1"/>
        <v>0</v>
      </c>
    </row>
    <row r="39" spans="1:6" ht="12.75">
      <c r="A39" s="564">
        <v>11</v>
      </c>
      <c r="B39" s="565"/>
      <c r="C39" s="566"/>
      <c r="D39" s="567"/>
      <c r="E39" s="566"/>
      <c r="F39" s="568">
        <f t="shared" si="1"/>
        <v>0</v>
      </c>
    </row>
    <row r="40" spans="1:6" ht="12.75">
      <c r="A40" s="564">
        <v>12</v>
      </c>
      <c r="B40" s="565"/>
      <c r="C40" s="566"/>
      <c r="D40" s="567"/>
      <c r="E40" s="566"/>
      <c r="F40" s="568">
        <f t="shared" si="1"/>
        <v>0</v>
      </c>
    </row>
    <row r="41" spans="1:6" ht="12.75">
      <c r="A41" s="564">
        <v>13</v>
      </c>
      <c r="B41" s="565"/>
      <c r="C41" s="566"/>
      <c r="D41" s="567"/>
      <c r="E41" s="566"/>
      <c r="F41" s="568">
        <f t="shared" si="1"/>
        <v>0</v>
      </c>
    </row>
    <row r="42" spans="1:6" ht="12" customHeight="1">
      <c r="A42" s="564">
        <v>14</v>
      </c>
      <c r="B42" s="565"/>
      <c r="C42" s="566"/>
      <c r="D42" s="567"/>
      <c r="E42" s="566"/>
      <c r="F42" s="568">
        <f t="shared" si="1"/>
        <v>0</v>
      </c>
    </row>
    <row r="43" spans="1:6" ht="12.75">
      <c r="A43" s="564">
        <v>15</v>
      </c>
      <c r="B43" s="565"/>
      <c r="C43" s="566"/>
      <c r="D43" s="567"/>
      <c r="E43" s="566"/>
      <c r="F43" s="568">
        <f t="shared" si="1"/>
        <v>0</v>
      </c>
    </row>
    <row r="44" spans="1:16" ht="15" customHeight="1">
      <c r="A44" s="569" t="s">
        <v>579</v>
      </c>
      <c r="B44" s="570" t="s">
        <v>829</v>
      </c>
      <c r="C44" s="571">
        <f>SUM(C29:C43)</f>
        <v>0</v>
      </c>
      <c r="D44" s="572"/>
      <c r="E44" s="571">
        <f>SUM(E29:E43)</f>
        <v>0</v>
      </c>
      <c r="F44" s="573">
        <f>SUM(F29:F43)</f>
        <v>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</row>
    <row r="45" spans="1:6" ht="12.75" customHeight="1">
      <c r="A45" s="564" t="s">
        <v>830</v>
      </c>
      <c r="B45" s="575"/>
      <c r="C45" s="576"/>
      <c r="D45" s="577"/>
      <c r="E45" s="576"/>
      <c r="F45" s="578"/>
    </row>
    <row r="46" spans="1:6" ht="12.75">
      <c r="A46" s="564" t="s">
        <v>538</v>
      </c>
      <c r="B46" s="575"/>
      <c r="C46" s="566"/>
      <c r="D46" s="567"/>
      <c r="E46" s="566"/>
      <c r="F46" s="568">
        <f>C46-E46</f>
        <v>0</v>
      </c>
    </row>
    <row r="47" spans="1:6" ht="12.75">
      <c r="A47" s="564" t="s">
        <v>541</v>
      </c>
      <c r="B47" s="575"/>
      <c r="C47" s="566"/>
      <c r="D47" s="567"/>
      <c r="E47" s="566"/>
      <c r="F47" s="568">
        <f aca="true" t="shared" si="2" ref="F47:F60">C47-E47</f>
        <v>0</v>
      </c>
    </row>
    <row r="48" spans="1:6" ht="12.75">
      <c r="A48" s="564" t="s">
        <v>544</v>
      </c>
      <c r="B48" s="575"/>
      <c r="C48" s="566"/>
      <c r="D48" s="567"/>
      <c r="E48" s="566"/>
      <c r="F48" s="568">
        <f t="shared" si="2"/>
        <v>0</v>
      </c>
    </row>
    <row r="49" spans="1:6" ht="12.75">
      <c r="A49" s="564" t="s">
        <v>547</v>
      </c>
      <c r="B49" s="575"/>
      <c r="C49" s="566"/>
      <c r="D49" s="567"/>
      <c r="E49" s="566"/>
      <c r="F49" s="568">
        <f t="shared" si="2"/>
        <v>0</v>
      </c>
    </row>
    <row r="50" spans="1:6" ht="12.75">
      <c r="A50" s="564">
        <v>5</v>
      </c>
      <c r="B50" s="565"/>
      <c r="C50" s="566"/>
      <c r="D50" s="567"/>
      <c r="E50" s="566"/>
      <c r="F50" s="568">
        <f t="shared" si="2"/>
        <v>0</v>
      </c>
    </row>
    <row r="51" spans="1:6" ht="12.75">
      <c r="A51" s="564">
        <v>6</v>
      </c>
      <c r="B51" s="565"/>
      <c r="C51" s="566"/>
      <c r="D51" s="567"/>
      <c r="E51" s="566"/>
      <c r="F51" s="568">
        <f t="shared" si="2"/>
        <v>0</v>
      </c>
    </row>
    <row r="52" spans="1:6" ht="12.75">
      <c r="A52" s="564">
        <v>7</v>
      </c>
      <c r="B52" s="565"/>
      <c r="C52" s="566"/>
      <c r="D52" s="567"/>
      <c r="E52" s="566"/>
      <c r="F52" s="568">
        <f t="shared" si="2"/>
        <v>0</v>
      </c>
    </row>
    <row r="53" spans="1:6" ht="12.75">
      <c r="A53" s="564">
        <v>8</v>
      </c>
      <c r="B53" s="565"/>
      <c r="C53" s="566"/>
      <c r="D53" s="567"/>
      <c r="E53" s="566"/>
      <c r="F53" s="568">
        <f t="shared" si="2"/>
        <v>0</v>
      </c>
    </row>
    <row r="54" spans="1:6" ht="12.75">
      <c r="A54" s="564">
        <v>9</v>
      </c>
      <c r="B54" s="565"/>
      <c r="C54" s="566"/>
      <c r="D54" s="567"/>
      <c r="E54" s="566"/>
      <c r="F54" s="568">
        <f t="shared" si="2"/>
        <v>0</v>
      </c>
    </row>
    <row r="55" spans="1:6" ht="12.75">
      <c r="A55" s="564">
        <v>10</v>
      </c>
      <c r="B55" s="565"/>
      <c r="C55" s="566"/>
      <c r="D55" s="567"/>
      <c r="E55" s="566"/>
      <c r="F55" s="568">
        <f t="shared" si="2"/>
        <v>0</v>
      </c>
    </row>
    <row r="56" spans="1:6" ht="12.75">
      <c r="A56" s="564">
        <v>11</v>
      </c>
      <c r="B56" s="565"/>
      <c r="C56" s="566"/>
      <c r="D56" s="567"/>
      <c r="E56" s="566"/>
      <c r="F56" s="568">
        <f t="shared" si="2"/>
        <v>0</v>
      </c>
    </row>
    <row r="57" spans="1:6" ht="12.75">
      <c r="A57" s="564">
        <v>12</v>
      </c>
      <c r="B57" s="565"/>
      <c r="C57" s="566"/>
      <c r="D57" s="567"/>
      <c r="E57" s="566"/>
      <c r="F57" s="568">
        <f t="shared" si="2"/>
        <v>0</v>
      </c>
    </row>
    <row r="58" spans="1:6" ht="12.75">
      <c r="A58" s="564">
        <v>13</v>
      </c>
      <c r="B58" s="565"/>
      <c r="C58" s="566"/>
      <c r="D58" s="567"/>
      <c r="E58" s="566"/>
      <c r="F58" s="568">
        <f t="shared" si="2"/>
        <v>0</v>
      </c>
    </row>
    <row r="59" spans="1:6" ht="12" customHeight="1">
      <c r="A59" s="564">
        <v>14</v>
      </c>
      <c r="B59" s="565"/>
      <c r="C59" s="566"/>
      <c r="D59" s="567"/>
      <c r="E59" s="566"/>
      <c r="F59" s="568">
        <f t="shared" si="2"/>
        <v>0</v>
      </c>
    </row>
    <row r="60" spans="1:6" ht="12.75">
      <c r="A60" s="564">
        <v>15</v>
      </c>
      <c r="B60" s="565"/>
      <c r="C60" s="566"/>
      <c r="D60" s="567"/>
      <c r="E60" s="566"/>
      <c r="F60" s="568">
        <f t="shared" si="2"/>
        <v>0</v>
      </c>
    </row>
    <row r="61" spans="1:16" ht="12" customHeight="1">
      <c r="A61" s="569" t="s">
        <v>599</v>
      </c>
      <c r="B61" s="570" t="s">
        <v>831</v>
      </c>
      <c r="C61" s="571">
        <f>SUM(C46:C60)</f>
        <v>0</v>
      </c>
      <c r="D61" s="572"/>
      <c r="E61" s="571">
        <f>SUM(E46:E60)</f>
        <v>0</v>
      </c>
      <c r="F61" s="573">
        <f>SUM(F46:F60)</f>
        <v>0</v>
      </c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  <row r="62" spans="1:6" ht="18.75" customHeight="1">
      <c r="A62" s="564" t="s">
        <v>832</v>
      </c>
      <c r="B62" s="575"/>
      <c r="C62" s="576"/>
      <c r="D62" s="577"/>
      <c r="E62" s="576"/>
      <c r="F62" s="578"/>
    </row>
    <row r="63" spans="1:6" ht="12.75">
      <c r="A63" s="564" t="s">
        <v>538</v>
      </c>
      <c r="B63" s="575"/>
      <c r="C63" s="566"/>
      <c r="D63" s="567"/>
      <c r="E63" s="566"/>
      <c r="F63" s="568">
        <f>C63-E63</f>
        <v>0</v>
      </c>
    </row>
    <row r="64" spans="1:6" ht="12.75">
      <c r="A64" s="564" t="s">
        <v>541</v>
      </c>
      <c r="B64" s="575"/>
      <c r="C64" s="566"/>
      <c r="D64" s="567"/>
      <c r="E64" s="566"/>
      <c r="F64" s="568">
        <f aca="true" t="shared" si="3" ref="F64:F77">C64-E64</f>
        <v>0</v>
      </c>
    </row>
    <row r="65" spans="1:6" ht="12.75">
      <c r="A65" s="564" t="s">
        <v>544</v>
      </c>
      <c r="B65" s="575"/>
      <c r="C65" s="566"/>
      <c r="D65" s="567"/>
      <c r="E65" s="566"/>
      <c r="F65" s="568">
        <f t="shared" si="3"/>
        <v>0</v>
      </c>
    </row>
    <row r="66" spans="1:6" ht="12.75">
      <c r="A66" s="564" t="s">
        <v>547</v>
      </c>
      <c r="B66" s="575"/>
      <c r="C66" s="566"/>
      <c r="D66" s="567"/>
      <c r="E66" s="566"/>
      <c r="F66" s="568">
        <f t="shared" si="3"/>
        <v>0</v>
      </c>
    </row>
    <row r="67" spans="1:6" ht="12.75">
      <c r="A67" s="564">
        <v>5</v>
      </c>
      <c r="B67" s="565"/>
      <c r="C67" s="566"/>
      <c r="D67" s="567"/>
      <c r="E67" s="566"/>
      <c r="F67" s="568">
        <f t="shared" si="3"/>
        <v>0</v>
      </c>
    </row>
    <row r="68" spans="1:6" ht="12.75">
      <c r="A68" s="564">
        <v>6</v>
      </c>
      <c r="B68" s="565"/>
      <c r="C68" s="566"/>
      <c r="D68" s="567"/>
      <c r="E68" s="566"/>
      <c r="F68" s="568">
        <f t="shared" si="3"/>
        <v>0</v>
      </c>
    </row>
    <row r="69" spans="1:6" ht="12.75">
      <c r="A69" s="564">
        <v>7</v>
      </c>
      <c r="B69" s="565"/>
      <c r="C69" s="566"/>
      <c r="D69" s="567"/>
      <c r="E69" s="566"/>
      <c r="F69" s="568">
        <f t="shared" si="3"/>
        <v>0</v>
      </c>
    </row>
    <row r="70" spans="1:6" ht="12.75">
      <c r="A70" s="564">
        <v>8</v>
      </c>
      <c r="B70" s="565"/>
      <c r="C70" s="566"/>
      <c r="D70" s="567"/>
      <c r="E70" s="566"/>
      <c r="F70" s="568">
        <f t="shared" si="3"/>
        <v>0</v>
      </c>
    </row>
    <row r="71" spans="1:6" ht="12.75">
      <c r="A71" s="564">
        <v>9</v>
      </c>
      <c r="B71" s="565"/>
      <c r="C71" s="566"/>
      <c r="D71" s="567"/>
      <c r="E71" s="566"/>
      <c r="F71" s="568">
        <f t="shared" si="3"/>
        <v>0</v>
      </c>
    </row>
    <row r="72" spans="1:6" ht="12.75">
      <c r="A72" s="564">
        <v>10</v>
      </c>
      <c r="B72" s="565"/>
      <c r="C72" s="566"/>
      <c r="D72" s="567"/>
      <c r="E72" s="566"/>
      <c r="F72" s="568">
        <f t="shared" si="3"/>
        <v>0</v>
      </c>
    </row>
    <row r="73" spans="1:6" ht="12.75">
      <c r="A73" s="564">
        <v>11</v>
      </c>
      <c r="B73" s="565"/>
      <c r="C73" s="566"/>
      <c r="D73" s="567"/>
      <c r="E73" s="566"/>
      <c r="F73" s="568">
        <f t="shared" si="3"/>
        <v>0</v>
      </c>
    </row>
    <row r="74" spans="1:6" ht="12.75">
      <c r="A74" s="564">
        <v>12</v>
      </c>
      <c r="B74" s="565"/>
      <c r="C74" s="566"/>
      <c r="D74" s="567"/>
      <c r="E74" s="566"/>
      <c r="F74" s="568">
        <f t="shared" si="3"/>
        <v>0</v>
      </c>
    </row>
    <row r="75" spans="1:6" ht="12.75">
      <c r="A75" s="564">
        <v>13</v>
      </c>
      <c r="B75" s="565"/>
      <c r="C75" s="566"/>
      <c r="D75" s="567"/>
      <c r="E75" s="566"/>
      <c r="F75" s="568">
        <f t="shared" si="3"/>
        <v>0</v>
      </c>
    </row>
    <row r="76" spans="1:6" ht="12" customHeight="1">
      <c r="A76" s="564">
        <v>14</v>
      </c>
      <c r="B76" s="565"/>
      <c r="C76" s="566"/>
      <c r="D76" s="567"/>
      <c r="E76" s="566"/>
      <c r="F76" s="568">
        <f t="shared" si="3"/>
        <v>0</v>
      </c>
    </row>
    <row r="77" spans="1:6" ht="12.75">
      <c r="A77" s="564">
        <v>15</v>
      </c>
      <c r="B77" s="565"/>
      <c r="C77" s="566"/>
      <c r="D77" s="567"/>
      <c r="E77" s="566"/>
      <c r="F77" s="568">
        <f t="shared" si="3"/>
        <v>0</v>
      </c>
    </row>
    <row r="78" spans="1:16" ht="14.25" customHeight="1">
      <c r="A78" s="569" t="s">
        <v>833</v>
      </c>
      <c r="B78" s="570" t="s">
        <v>834</v>
      </c>
      <c r="C78" s="571">
        <f>SUM(C63:C77)</f>
        <v>0</v>
      </c>
      <c r="D78" s="572"/>
      <c r="E78" s="571">
        <f>SUM(E63:E77)</f>
        <v>0</v>
      </c>
      <c r="F78" s="573">
        <f>SUM(F63:F77)</f>
        <v>0</v>
      </c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1:16" ht="20.25" customHeight="1">
      <c r="A79" s="579" t="s">
        <v>835</v>
      </c>
      <c r="B79" s="570" t="s">
        <v>836</v>
      </c>
      <c r="C79" s="571">
        <f>C78+C61+C44+C27</f>
        <v>0</v>
      </c>
      <c r="D79" s="572"/>
      <c r="E79" s="571">
        <f>E78+E61+E44+E27</f>
        <v>0</v>
      </c>
      <c r="F79" s="573">
        <f>F78+F61+F44+F27</f>
        <v>0</v>
      </c>
      <c r="G79" s="574"/>
      <c r="H79" s="574"/>
      <c r="I79" s="574"/>
      <c r="J79" s="574"/>
      <c r="K79" s="574"/>
      <c r="L79" s="574"/>
      <c r="M79" s="574"/>
      <c r="N79" s="574"/>
      <c r="O79" s="574"/>
      <c r="P79" s="574"/>
    </row>
    <row r="80" spans="1:6" ht="15" customHeight="1">
      <c r="A80" s="562" t="s">
        <v>837</v>
      </c>
      <c r="B80" s="570"/>
      <c r="C80" s="576"/>
      <c r="D80" s="577"/>
      <c r="E80" s="576"/>
      <c r="F80" s="578"/>
    </row>
    <row r="81" spans="1:6" ht="14.25" customHeight="1">
      <c r="A81" s="564" t="s">
        <v>824</v>
      </c>
      <c r="B81" s="575"/>
      <c r="C81" s="576"/>
      <c r="D81" s="577"/>
      <c r="E81" s="576"/>
      <c r="F81" s="578"/>
    </row>
    <row r="82" spans="1:6" ht="12.75">
      <c r="A82" s="564" t="s">
        <v>825</v>
      </c>
      <c r="B82" s="575"/>
      <c r="C82" s="566"/>
      <c r="D82" s="567"/>
      <c r="E82" s="566"/>
      <c r="F82" s="568">
        <f>C82-E82</f>
        <v>0</v>
      </c>
    </row>
    <row r="83" spans="1:6" ht="12.75">
      <c r="A83" s="564" t="s">
        <v>826</v>
      </c>
      <c r="B83" s="575"/>
      <c r="C83" s="566"/>
      <c r="D83" s="567"/>
      <c r="E83" s="566"/>
      <c r="F83" s="568">
        <f aca="true" t="shared" si="4" ref="F83:F96">C83-E83</f>
        <v>0</v>
      </c>
    </row>
    <row r="84" spans="1:6" ht="12.75">
      <c r="A84" s="564" t="s">
        <v>544</v>
      </c>
      <c r="B84" s="575"/>
      <c r="C84" s="566"/>
      <c r="D84" s="567"/>
      <c r="E84" s="566"/>
      <c r="F84" s="568">
        <f t="shared" si="4"/>
        <v>0</v>
      </c>
    </row>
    <row r="85" spans="1:6" ht="12.75">
      <c r="A85" s="564" t="s">
        <v>547</v>
      </c>
      <c r="B85" s="575"/>
      <c r="C85" s="566"/>
      <c r="D85" s="567"/>
      <c r="E85" s="566"/>
      <c r="F85" s="568">
        <f t="shared" si="4"/>
        <v>0</v>
      </c>
    </row>
    <row r="86" spans="1:6" ht="12.75">
      <c r="A86" s="564">
        <v>5</v>
      </c>
      <c r="B86" s="565"/>
      <c r="C86" s="566"/>
      <c r="D86" s="567"/>
      <c r="E86" s="566"/>
      <c r="F86" s="568">
        <f t="shared" si="4"/>
        <v>0</v>
      </c>
    </row>
    <row r="87" spans="1:6" ht="12.75">
      <c r="A87" s="564">
        <v>6</v>
      </c>
      <c r="B87" s="565"/>
      <c r="C87" s="566"/>
      <c r="D87" s="567"/>
      <c r="E87" s="566"/>
      <c r="F87" s="568">
        <f t="shared" si="4"/>
        <v>0</v>
      </c>
    </row>
    <row r="88" spans="1:6" ht="12.75">
      <c r="A88" s="564">
        <v>7</v>
      </c>
      <c r="B88" s="565"/>
      <c r="C88" s="566"/>
      <c r="D88" s="567"/>
      <c r="E88" s="566"/>
      <c r="F88" s="568">
        <f t="shared" si="4"/>
        <v>0</v>
      </c>
    </row>
    <row r="89" spans="1:6" ht="12.75">
      <c r="A89" s="564">
        <v>8</v>
      </c>
      <c r="B89" s="565"/>
      <c r="C89" s="566"/>
      <c r="D89" s="567"/>
      <c r="E89" s="566"/>
      <c r="F89" s="568">
        <f t="shared" si="4"/>
        <v>0</v>
      </c>
    </row>
    <row r="90" spans="1:6" ht="12" customHeight="1">
      <c r="A90" s="564">
        <v>9</v>
      </c>
      <c r="B90" s="565"/>
      <c r="C90" s="566"/>
      <c r="D90" s="567"/>
      <c r="E90" s="566"/>
      <c r="F90" s="568">
        <f t="shared" si="4"/>
        <v>0</v>
      </c>
    </row>
    <row r="91" spans="1:6" ht="12.75">
      <c r="A91" s="564">
        <v>10</v>
      </c>
      <c r="B91" s="565"/>
      <c r="C91" s="566"/>
      <c r="D91" s="567"/>
      <c r="E91" s="566"/>
      <c r="F91" s="568">
        <f t="shared" si="4"/>
        <v>0</v>
      </c>
    </row>
    <row r="92" spans="1:6" ht="12.75">
      <c r="A92" s="564">
        <v>11</v>
      </c>
      <c r="B92" s="565"/>
      <c r="C92" s="566"/>
      <c r="D92" s="567"/>
      <c r="E92" s="566"/>
      <c r="F92" s="568">
        <f t="shared" si="4"/>
        <v>0</v>
      </c>
    </row>
    <row r="93" spans="1:6" ht="12.75">
      <c r="A93" s="564">
        <v>12</v>
      </c>
      <c r="B93" s="565"/>
      <c r="C93" s="566"/>
      <c r="D93" s="567"/>
      <c r="E93" s="566"/>
      <c r="F93" s="568">
        <f t="shared" si="4"/>
        <v>0</v>
      </c>
    </row>
    <row r="94" spans="1:6" ht="12.75">
      <c r="A94" s="564">
        <v>13</v>
      </c>
      <c r="B94" s="565"/>
      <c r="C94" s="566"/>
      <c r="D94" s="567"/>
      <c r="E94" s="566"/>
      <c r="F94" s="568">
        <f t="shared" si="4"/>
        <v>0</v>
      </c>
    </row>
    <row r="95" spans="1:6" ht="12" customHeight="1">
      <c r="A95" s="564">
        <v>14</v>
      </c>
      <c r="B95" s="565"/>
      <c r="C95" s="566"/>
      <c r="D95" s="567"/>
      <c r="E95" s="566"/>
      <c r="F95" s="568">
        <f t="shared" si="4"/>
        <v>0</v>
      </c>
    </row>
    <row r="96" spans="1:6" ht="12.75">
      <c r="A96" s="564">
        <v>15</v>
      </c>
      <c r="B96" s="565"/>
      <c r="C96" s="566"/>
      <c r="D96" s="567"/>
      <c r="E96" s="566"/>
      <c r="F96" s="568">
        <f t="shared" si="4"/>
        <v>0</v>
      </c>
    </row>
    <row r="97" spans="1:16" ht="15" customHeight="1">
      <c r="A97" s="569" t="s">
        <v>562</v>
      </c>
      <c r="B97" s="570" t="s">
        <v>838</v>
      </c>
      <c r="C97" s="571">
        <f>SUM(C82:C96)</f>
        <v>0</v>
      </c>
      <c r="D97" s="572"/>
      <c r="E97" s="571">
        <f>SUM(E82:E96)</f>
        <v>0</v>
      </c>
      <c r="F97" s="573">
        <f>SUM(F82:F96)</f>
        <v>0</v>
      </c>
      <c r="G97" s="574"/>
      <c r="H97" s="574"/>
      <c r="I97" s="574"/>
      <c r="J97" s="574"/>
      <c r="K97" s="574"/>
      <c r="L97" s="574"/>
      <c r="M97" s="574"/>
      <c r="N97" s="574"/>
      <c r="O97" s="574"/>
      <c r="P97" s="574"/>
    </row>
    <row r="98" spans="1:6" ht="15.75" customHeight="1">
      <c r="A98" s="564" t="s">
        <v>828</v>
      </c>
      <c r="B98" s="575"/>
      <c r="C98" s="576"/>
      <c r="D98" s="577"/>
      <c r="E98" s="576"/>
      <c r="F98" s="578"/>
    </row>
    <row r="99" spans="1:6" ht="12.75">
      <c r="A99" s="564" t="s">
        <v>538</v>
      </c>
      <c r="B99" s="575"/>
      <c r="C99" s="566"/>
      <c r="D99" s="567"/>
      <c r="E99" s="566"/>
      <c r="F99" s="568">
        <f>C99-E99</f>
        <v>0</v>
      </c>
    </row>
    <row r="100" spans="1:6" ht="12.75">
      <c r="A100" s="564" t="s">
        <v>541</v>
      </c>
      <c r="B100" s="575"/>
      <c r="C100" s="566"/>
      <c r="D100" s="567"/>
      <c r="E100" s="566"/>
      <c r="F100" s="568">
        <f aca="true" t="shared" si="5" ref="F100:F113">C100-E100</f>
        <v>0</v>
      </c>
    </row>
    <row r="101" spans="1:6" ht="12.75">
      <c r="A101" s="564" t="s">
        <v>544</v>
      </c>
      <c r="B101" s="575"/>
      <c r="C101" s="566"/>
      <c r="D101" s="567"/>
      <c r="E101" s="566"/>
      <c r="F101" s="568">
        <f t="shared" si="5"/>
        <v>0</v>
      </c>
    </row>
    <row r="102" spans="1:6" ht="12.75">
      <c r="A102" s="564" t="s">
        <v>547</v>
      </c>
      <c r="B102" s="575"/>
      <c r="C102" s="566"/>
      <c r="D102" s="567"/>
      <c r="E102" s="566"/>
      <c r="F102" s="568">
        <f t="shared" si="5"/>
        <v>0</v>
      </c>
    </row>
    <row r="103" spans="1:6" ht="12.75">
      <c r="A103" s="564">
        <v>5</v>
      </c>
      <c r="B103" s="565"/>
      <c r="C103" s="566"/>
      <c r="D103" s="567"/>
      <c r="E103" s="566"/>
      <c r="F103" s="568">
        <f t="shared" si="5"/>
        <v>0</v>
      </c>
    </row>
    <row r="104" spans="1:6" ht="12.75">
      <c r="A104" s="564">
        <v>6</v>
      </c>
      <c r="B104" s="565"/>
      <c r="C104" s="566"/>
      <c r="D104" s="567"/>
      <c r="E104" s="566"/>
      <c r="F104" s="568">
        <f t="shared" si="5"/>
        <v>0</v>
      </c>
    </row>
    <row r="105" spans="1:6" ht="12.75">
      <c r="A105" s="564">
        <v>7</v>
      </c>
      <c r="B105" s="565"/>
      <c r="C105" s="566"/>
      <c r="D105" s="567"/>
      <c r="E105" s="566"/>
      <c r="F105" s="568">
        <f t="shared" si="5"/>
        <v>0</v>
      </c>
    </row>
    <row r="106" spans="1:6" ht="12.75">
      <c r="A106" s="564">
        <v>8</v>
      </c>
      <c r="B106" s="565"/>
      <c r="C106" s="566"/>
      <c r="D106" s="567"/>
      <c r="E106" s="566"/>
      <c r="F106" s="568">
        <f t="shared" si="5"/>
        <v>0</v>
      </c>
    </row>
    <row r="107" spans="1:6" ht="12" customHeight="1">
      <c r="A107" s="564">
        <v>9</v>
      </c>
      <c r="B107" s="565"/>
      <c r="C107" s="566"/>
      <c r="D107" s="567"/>
      <c r="E107" s="566"/>
      <c r="F107" s="568">
        <f t="shared" si="5"/>
        <v>0</v>
      </c>
    </row>
    <row r="108" spans="1:6" ht="12.75">
      <c r="A108" s="564">
        <v>10</v>
      </c>
      <c r="B108" s="565"/>
      <c r="C108" s="566"/>
      <c r="D108" s="567"/>
      <c r="E108" s="566"/>
      <c r="F108" s="568">
        <f t="shared" si="5"/>
        <v>0</v>
      </c>
    </row>
    <row r="109" spans="1:6" ht="12.75">
      <c r="A109" s="564">
        <v>11</v>
      </c>
      <c r="B109" s="565"/>
      <c r="C109" s="566"/>
      <c r="D109" s="567"/>
      <c r="E109" s="566"/>
      <c r="F109" s="568">
        <f t="shared" si="5"/>
        <v>0</v>
      </c>
    </row>
    <row r="110" spans="1:6" ht="12.75">
      <c r="A110" s="564">
        <v>12</v>
      </c>
      <c r="B110" s="565"/>
      <c r="C110" s="566"/>
      <c r="D110" s="567"/>
      <c r="E110" s="566"/>
      <c r="F110" s="568">
        <f t="shared" si="5"/>
        <v>0</v>
      </c>
    </row>
    <row r="111" spans="1:6" ht="12.75">
      <c r="A111" s="564">
        <v>13</v>
      </c>
      <c r="B111" s="565"/>
      <c r="C111" s="566"/>
      <c r="D111" s="567"/>
      <c r="E111" s="566"/>
      <c r="F111" s="568">
        <f t="shared" si="5"/>
        <v>0</v>
      </c>
    </row>
    <row r="112" spans="1:6" ht="12" customHeight="1">
      <c r="A112" s="564">
        <v>14</v>
      </c>
      <c r="B112" s="565"/>
      <c r="C112" s="566"/>
      <c r="D112" s="567"/>
      <c r="E112" s="566"/>
      <c r="F112" s="568">
        <f t="shared" si="5"/>
        <v>0</v>
      </c>
    </row>
    <row r="113" spans="1:6" ht="12.75">
      <c r="A113" s="564">
        <v>15</v>
      </c>
      <c r="B113" s="565"/>
      <c r="C113" s="566"/>
      <c r="D113" s="567"/>
      <c r="E113" s="566"/>
      <c r="F113" s="568">
        <f t="shared" si="5"/>
        <v>0</v>
      </c>
    </row>
    <row r="114" spans="1:16" ht="11.25" customHeight="1">
      <c r="A114" s="569" t="s">
        <v>579</v>
      </c>
      <c r="B114" s="570" t="s">
        <v>839</v>
      </c>
      <c r="C114" s="571">
        <f>SUM(C99:C113)</f>
        <v>0</v>
      </c>
      <c r="D114" s="572"/>
      <c r="E114" s="571">
        <f>SUM(E99:E113)</f>
        <v>0</v>
      </c>
      <c r="F114" s="573">
        <f>SUM(F99:F113)</f>
        <v>0</v>
      </c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</row>
    <row r="115" spans="1:6" ht="15" customHeight="1">
      <c r="A115" s="564" t="s">
        <v>830</v>
      </c>
      <c r="B115" s="575"/>
      <c r="C115" s="576"/>
      <c r="D115" s="577"/>
      <c r="E115" s="576"/>
      <c r="F115" s="578"/>
    </row>
    <row r="116" spans="1:6" ht="12.75">
      <c r="A116" s="564" t="s">
        <v>538</v>
      </c>
      <c r="B116" s="575"/>
      <c r="C116" s="566"/>
      <c r="D116" s="567"/>
      <c r="E116" s="566"/>
      <c r="F116" s="568">
        <f>C116-E116</f>
        <v>0</v>
      </c>
    </row>
    <row r="117" spans="1:6" ht="12.75">
      <c r="A117" s="564" t="s">
        <v>541</v>
      </c>
      <c r="B117" s="575"/>
      <c r="C117" s="566"/>
      <c r="D117" s="567"/>
      <c r="E117" s="566"/>
      <c r="F117" s="568">
        <f aca="true" t="shared" si="6" ref="F117:F130">C117-E117</f>
        <v>0</v>
      </c>
    </row>
    <row r="118" spans="1:6" ht="12.75">
      <c r="A118" s="564" t="s">
        <v>544</v>
      </c>
      <c r="B118" s="575"/>
      <c r="C118" s="566"/>
      <c r="D118" s="567"/>
      <c r="E118" s="566"/>
      <c r="F118" s="568">
        <f t="shared" si="6"/>
        <v>0</v>
      </c>
    </row>
    <row r="119" spans="1:6" ht="12.75">
      <c r="A119" s="564" t="s">
        <v>547</v>
      </c>
      <c r="B119" s="575"/>
      <c r="C119" s="566"/>
      <c r="D119" s="567"/>
      <c r="E119" s="566"/>
      <c r="F119" s="568">
        <f t="shared" si="6"/>
        <v>0</v>
      </c>
    </row>
    <row r="120" spans="1:6" ht="12.75">
      <c r="A120" s="564">
        <v>5</v>
      </c>
      <c r="B120" s="565"/>
      <c r="C120" s="566"/>
      <c r="D120" s="567"/>
      <c r="E120" s="566"/>
      <c r="F120" s="568">
        <f t="shared" si="6"/>
        <v>0</v>
      </c>
    </row>
    <row r="121" spans="1:6" ht="12.75">
      <c r="A121" s="564">
        <v>6</v>
      </c>
      <c r="B121" s="565"/>
      <c r="C121" s="566"/>
      <c r="D121" s="567"/>
      <c r="E121" s="566"/>
      <c r="F121" s="568">
        <f t="shared" si="6"/>
        <v>0</v>
      </c>
    </row>
    <row r="122" spans="1:6" ht="12.75">
      <c r="A122" s="564">
        <v>7</v>
      </c>
      <c r="B122" s="565"/>
      <c r="C122" s="566"/>
      <c r="D122" s="567"/>
      <c r="E122" s="566"/>
      <c r="F122" s="568">
        <f t="shared" si="6"/>
        <v>0</v>
      </c>
    </row>
    <row r="123" spans="1:6" ht="12.75">
      <c r="A123" s="564">
        <v>8</v>
      </c>
      <c r="B123" s="565"/>
      <c r="C123" s="566"/>
      <c r="D123" s="567"/>
      <c r="E123" s="566"/>
      <c r="F123" s="568">
        <f t="shared" si="6"/>
        <v>0</v>
      </c>
    </row>
    <row r="124" spans="1:6" ht="12" customHeight="1">
      <c r="A124" s="564">
        <v>9</v>
      </c>
      <c r="B124" s="565"/>
      <c r="C124" s="566"/>
      <c r="D124" s="567"/>
      <c r="E124" s="566"/>
      <c r="F124" s="568">
        <f t="shared" si="6"/>
        <v>0</v>
      </c>
    </row>
    <row r="125" spans="1:6" ht="12.75">
      <c r="A125" s="564">
        <v>10</v>
      </c>
      <c r="B125" s="565"/>
      <c r="C125" s="566"/>
      <c r="D125" s="567"/>
      <c r="E125" s="566"/>
      <c r="F125" s="568">
        <f t="shared" si="6"/>
        <v>0</v>
      </c>
    </row>
    <row r="126" spans="1:6" ht="12.75">
      <c r="A126" s="564">
        <v>11</v>
      </c>
      <c r="B126" s="565"/>
      <c r="C126" s="566"/>
      <c r="D126" s="567"/>
      <c r="E126" s="566"/>
      <c r="F126" s="568">
        <f t="shared" si="6"/>
        <v>0</v>
      </c>
    </row>
    <row r="127" spans="1:6" ht="12.75">
      <c r="A127" s="564">
        <v>12</v>
      </c>
      <c r="B127" s="565"/>
      <c r="C127" s="566"/>
      <c r="D127" s="567"/>
      <c r="E127" s="566"/>
      <c r="F127" s="568">
        <f t="shared" si="6"/>
        <v>0</v>
      </c>
    </row>
    <row r="128" spans="1:6" ht="12.75">
      <c r="A128" s="564">
        <v>13</v>
      </c>
      <c r="B128" s="565"/>
      <c r="C128" s="566"/>
      <c r="D128" s="567"/>
      <c r="E128" s="566"/>
      <c r="F128" s="568">
        <f t="shared" si="6"/>
        <v>0</v>
      </c>
    </row>
    <row r="129" spans="1:6" ht="12" customHeight="1">
      <c r="A129" s="564">
        <v>14</v>
      </c>
      <c r="B129" s="565"/>
      <c r="C129" s="566"/>
      <c r="D129" s="567"/>
      <c r="E129" s="566"/>
      <c r="F129" s="568">
        <f t="shared" si="6"/>
        <v>0</v>
      </c>
    </row>
    <row r="130" spans="1:6" ht="12.75">
      <c r="A130" s="564">
        <v>15</v>
      </c>
      <c r="B130" s="565"/>
      <c r="C130" s="566"/>
      <c r="D130" s="567"/>
      <c r="E130" s="566"/>
      <c r="F130" s="568">
        <f t="shared" si="6"/>
        <v>0</v>
      </c>
    </row>
    <row r="131" spans="1:16" ht="15.75" customHeight="1">
      <c r="A131" s="569" t="s">
        <v>599</v>
      </c>
      <c r="B131" s="570" t="s">
        <v>840</v>
      </c>
      <c r="C131" s="580">
        <f>SUM(C116:C130)</f>
        <v>0</v>
      </c>
      <c r="D131" s="572"/>
      <c r="E131" s="571">
        <f>SUM(E116:E130)</f>
        <v>0</v>
      </c>
      <c r="F131" s="573">
        <f>SUM(F116:F130)</f>
        <v>0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</row>
    <row r="132" spans="1:6" ht="12.75" customHeight="1">
      <c r="A132" s="564" t="s">
        <v>832</v>
      </c>
      <c r="B132" s="575"/>
      <c r="C132" s="576"/>
      <c r="D132" s="577"/>
      <c r="E132" s="576"/>
      <c r="F132" s="578"/>
    </row>
    <row r="133" spans="1:6" ht="12.75">
      <c r="A133" s="564" t="s">
        <v>538</v>
      </c>
      <c r="B133" s="575"/>
      <c r="C133" s="566"/>
      <c r="D133" s="567"/>
      <c r="E133" s="566"/>
      <c r="F133" s="568">
        <f>C133-E133</f>
        <v>0</v>
      </c>
    </row>
    <row r="134" spans="1:6" ht="12.75">
      <c r="A134" s="564" t="s">
        <v>541</v>
      </c>
      <c r="B134" s="575"/>
      <c r="C134" s="566"/>
      <c r="D134" s="567"/>
      <c r="E134" s="566"/>
      <c r="F134" s="568">
        <f aca="true" t="shared" si="7" ref="F134:F147">C134-E134</f>
        <v>0</v>
      </c>
    </row>
    <row r="135" spans="1:6" ht="12.75">
      <c r="A135" s="564" t="s">
        <v>544</v>
      </c>
      <c r="B135" s="575"/>
      <c r="C135" s="566"/>
      <c r="D135" s="567"/>
      <c r="E135" s="566"/>
      <c r="F135" s="568">
        <f t="shared" si="7"/>
        <v>0</v>
      </c>
    </row>
    <row r="136" spans="1:6" ht="12.75">
      <c r="A136" s="564" t="s">
        <v>547</v>
      </c>
      <c r="B136" s="575"/>
      <c r="C136" s="566"/>
      <c r="D136" s="567"/>
      <c r="E136" s="566"/>
      <c r="F136" s="568">
        <f t="shared" si="7"/>
        <v>0</v>
      </c>
    </row>
    <row r="137" spans="1:6" ht="12.75">
      <c r="A137" s="564">
        <v>5</v>
      </c>
      <c r="B137" s="565"/>
      <c r="C137" s="566"/>
      <c r="D137" s="567"/>
      <c r="E137" s="566"/>
      <c r="F137" s="568">
        <f t="shared" si="7"/>
        <v>0</v>
      </c>
    </row>
    <row r="138" spans="1:6" ht="12.75">
      <c r="A138" s="564">
        <v>6</v>
      </c>
      <c r="B138" s="565"/>
      <c r="C138" s="566"/>
      <c r="D138" s="567"/>
      <c r="E138" s="566"/>
      <c r="F138" s="568">
        <f t="shared" si="7"/>
        <v>0</v>
      </c>
    </row>
    <row r="139" spans="1:6" ht="12.75">
      <c r="A139" s="564">
        <v>7</v>
      </c>
      <c r="B139" s="565"/>
      <c r="C139" s="566"/>
      <c r="D139" s="567"/>
      <c r="E139" s="566"/>
      <c r="F139" s="568">
        <f t="shared" si="7"/>
        <v>0</v>
      </c>
    </row>
    <row r="140" spans="1:6" ht="12.75">
      <c r="A140" s="564">
        <v>8</v>
      </c>
      <c r="B140" s="565"/>
      <c r="C140" s="566"/>
      <c r="D140" s="567"/>
      <c r="E140" s="566"/>
      <c r="F140" s="568">
        <f t="shared" si="7"/>
        <v>0</v>
      </c>
    </row>
    <row r="141" spans="1:6" ht="12" customHeight="1">
      <c r="A141" s="564">
        <v>9</v>
      </c>
      <c r="B141" s="565"/>
      <c r="C141" s="566"/>
      <c r="D141" s="567"/>
      <c r="E141" s="566"/>
      <c r="F141" s="568">
        <f t="shared" si="7"/>
        <v>0</v>
      </c>
    </row>
    <row r="142" spans="1:6" ht="12.75">
      <c r="A142" s="564">
        <v>10</v>
      </c>
      <c r="B142" s="565"/>
      <c r="C142" s="566"/>
      <c r="D142" s="567"/>
      <c r="E142" s="566"/>
      <c r="F142" s="568">
        <f t="shared" si="7"/>
        <v>0</v>
      </c>
    </row>
    <row r="143" spans="1:6" ht="12.75">
      <c r="A143" s="564">
        <v>11</v>
      </c>
      <c r="B143" s="565"/>
      <c r="C143" s="566"/>
      <c r="D143" s="567"/>
      <c r="E143" s="566"/>
      <c r="F143" s="568">
        <f t="shared" si="7"/>
        <v>0</v>
      </c>
    </row>
    <row r="144" spans="1:6" ht="12.75">
      <c r="A144" s="564">
        <v>12</v>
      </c>
      <c r="B144" s="565"/>
      <c r="C144" s="566"/>
      <c r="D144" s="567"/>
      <c r="E144" s="566"/>
      <c r="F144" s="568">
        <f t="shared" si="7"/>
        <v>0</v>
      </c>
    </row>
    <row r="145" spans="1:6" ht="12.75">
      <c r="A145" s="564">
        <v>13</v>
      </c>
      <c r="B145" s="565"/>
      <c r="C145" s="566"/>
      <c r="D145" s="567"/>
      <c r="E145" s="566"/>
      <c r="F145" s="568">
        <f t="shared" si="7"/>
        <v>0</v>
      </c>
    </row>
    <row r="146" spans="1:6" ht="12" customHeight="1">
      <c r="A146" s="564">
        <v>14</v>
      </c>
      <c r="B146" s="565"/>
      <c r="C146" s="566"/>
      <c r="D146" s="567"/>
      <c r="E146" s="566"/>
      <c r="F146" s="568">
        <f t="shared" si="7"/>
        <v>0</v>
      </c>
    </row>
    <row r="147" spans="1:6" ht="12.75">
      <c r="A147" s="564">
        <v>15</v>
      </c>
      <c r="B147" s="565"/>
      <c r="C147" s="566"/>
      <c r="D147" s="567"/>
      <c r="E147" s="566"/>
      <c r="F147" s="568">
        <f t="shared" si="7"/>
        <v>0</v>
      </c>
    </row>
    <row r="148" spans="1:16" ht="17.25" customHeight="1">
      <c r="A148" s="569" t="s">
        <v>833</v>
      </c>
      <c r="B148" s="570" t="s">
        <v>841</v>
      </c>
      <c r="C148" s="571">
        <f>SUM(C133:C147)</f>
        <v>0</v>
      </c>
      <c r="D148" s="572"/>
      <c r="E148" s="571">
        <f>SUM(E133:E147)</f>
        <v>0</v>
      </c>
      <c r="F148" s="573">
        <f>SUM(F133:F147)</f>
        <v>0</v>
      </c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</row>
    <row r="149" spans="1:16" ht="19.5" customHeight="1">
      <c r="A149" s="579" t="s">
        <v>842</v>
      </c>
      <c r="B149" s="570" t="s">
        <v>843</v>
      </c>
      <c r="C149" s="571">
        <f>C148+C131+C114+C97</f>
        <v>0</v>
      </c>
      <c r="D149" s="572"/>
      <c r="E149" s="571">
        <f>E148+E131+E114+E97</f>
        <v>0</v>
      </c>
      <c r="F149" s="573">
        <f>F148+F131+F114+F97</f>
        <v>0</v>
      </c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</row>
    <row r="150" spans="1:6" ht="19.5" customHeight="1">
      <c r="A150" s="581"/>
      <c r="B150" s="582"/>
      <c r="C150" s="583"/>
      <c r="D150" s="583"/>
      <c r="E150" s="583"/>
      <c r="F150" s="583"/>
    </row>
    <row r="151" spans="1:6" ht="12.75">
      <c r="A151" s="584" t="s">
        <v>874</v>
      </c>
      <c r="B151" s="585"/>
      <c r="C151" s="584" t="s">
        <v>852</v>
      </c>
      <c r="D151" s="586"/>
      <c r="E151" s="584" t="s">
        <v>857</v>
      </c>
      <c r="F151" s="586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6"/>
      <c r="D153" s="586"/>
      <c r="E153" s="586"/>
      <c r="F153" s="586"/>
    </row>
    <row r="154" spans="3:5" ht="12.75">
      <c r="C154" s="586"/>
      <c r="E154" s="586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kmmeli</cp:lastModifiedBy>
  <cp:lastPrinted>2012-01-27T07:40:33Z</cp:lastPrinted>
  <dcterms:created xsi:type="dcterms:W3CDTF">2005-01-20T07:09:52Z</dcterms:created>
  <dcterms:modified xsi:type="dcterms:W3CDTF">2012-01-27T08:48:34Z</dcterms:modified>
  <cp:category/>
  <cp:version/>
  <cp:contentType/>
  <cp:contentStatus/>
</cp:coreProperties>
</file>